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<sst xmlns="http://schemas.openxmlformats.org/spreadsheetml/2006/main" count="9710" uniqueCount="1451">
  <si>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</si>
  <si>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</si>
  <si>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</si>
  <si>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</si>
  <si>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</si>
  <si>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</si>
  <si>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</si>
  <si>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</si>
  <si>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</si>
  <si>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</si>
  <si>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</si>
  <si>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</si>
  <si>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</si>
  <si>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</si>
  <si>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</si>
  <si>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</si>
  <si>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</si>
  <si>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</si>
  <si>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</si>
  <si>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</si>
  <si>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</si>
  <si>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</si>
  <si>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</si>
  <si>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</si>
  <si>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</si>
  <si>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</si>
  <si>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</si>
  <si>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</si>
  <si>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</si>
  <si>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</si>
  <si>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</si>
  <si>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</si>
  <si>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</si>
  <si>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</si>
  <si>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</si>
  <si>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</si>
  <si>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</si>
  <si>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</si>
  <si>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</si>
  <si>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</si>
  <si>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</si>
  <si>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</si>
  <si>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</si>
  <si>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</si>
  <si>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</si>
  <si>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</si>
  <si>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</si>
  <si>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</si>
  <si>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</si>
  <si>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</si>
  <si>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</si>
  <si>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</si>
  <si>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</si>
  <si>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</si>
  <si>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</si>
  <si>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</si>
  <si>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</si>
  <si>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</si>
  <si>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</si>
  <si>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</si>
  <si>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</si>
  <si>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</si>
  <si>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</si>
  <si>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</si>
  <si>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</si>
  <si>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</si>
  <si>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</si>
  <si>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</si>
  <si>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</si>
  <si>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</si>
  <si>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</si>
  <si>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</si>
  <si>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</si>
  <si>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</si>
  <si>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</si>
  <si>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</si>
  <si>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</si>
  <si>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</si>
  <si>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</si>
  <si>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</si>
  <si>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</si>
  <si>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</si>
  <si>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</si>
  <si>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</si>
  <si>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</si>
  <si>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</si>
  <si>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</si>
  <si>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</si>
  <si>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</si>
  <si>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</si>
  <si>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</si>
  <si>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</si>
  <si>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</si>
  <si>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</si>
  <si>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</si>
  <si>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</si>
  <si>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</si>
  <si>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</si>
  <si>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</si>
  <si>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</si>
  <si>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</si>
  <si>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</si>
  <si>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</si>
  <si>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</si>
  <si>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</si>
  <si>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</si>
  <si>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</si>
  <si>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</si>
  <si>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</si>
  <si>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</si>
  <si>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</si>
  <si>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</si>
  <si>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</si>
  <si>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</si>
  <si>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</si>
  <si>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</si>
  <si>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</si>
  <si>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</si>
  <si>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</si>
  <si>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</si>
  <si>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</si>
  <si>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</si>
  <si>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</si>
  <si>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</si>
  <si>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</si>
  <si>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</si>
  <si>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</si>
  <si>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</si>
  <si>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</si>
  <si>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</si>
  <si>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</si>
  <si>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</si>
  <si>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</si>
  <si>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</si>
  <si>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</si>
  <si>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</si>
  <si>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</si>
  <si>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</si>
  <si>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</si>
  <si>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</si>
  <si>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</si>
  <si>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</si>
  <si>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</si>
  <si>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</si>
  <si>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</si>
  <si>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</si>
  <si>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</si>
  <si>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</si>
  <si>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</si>
  <si>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</si>
  <si>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</si>
  <si>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</si>
  <si>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</si>
  <si>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</si>
  <si>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</si>
  <si>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</si>
  <si>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</si>
  <si>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</si>
  <si>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</si>
  <si>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</si>
  <si>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</si>
  <si>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</si>
  <si>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</si>
  <si>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</si>
  <si>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</si>
  <si>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</si>
  <si>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</si>
  <si>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</si>
  <si>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</si>
  <si>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</si>
  <si>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</si>
  <si>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</si>
  <si>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</si>
  <si>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</si>
  <si>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</si>
  <si>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</si>
  <si>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</si>
  <si>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</si>
  <si>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</si>
  <si>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</si>
  <si>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</si>
  <si>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</si>
  <si>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</si>
  <si>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</si>
  <si>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</si>
  <si>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</si>
  <si>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</si>
  <si>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</si>
  <si>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</si>
  <si>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</si>
  <si>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</si>
  <si>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</si>
  <si>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</si>
  <si>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</si>
  <si>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</si>
  <si>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</si>
  <si>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</si>
  <si>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</si>
  <si>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</si>
  <si>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</si>
  <si>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</si>
  <si>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</si>
  <si>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</si>
  <si>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</si>
  <si>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</si>
  <si>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</si>
  <si>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</si>
  <si>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</si>
  <si>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</si>
  <si>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</si>
  <si>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</si>
  <si>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</si>
  <si>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</si>
  <si>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</si>
  <si>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</si>
  <si>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</si>
  <si>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</si>
  <si>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</si>
  <si>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</si>
  <si>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</si>
  <si>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</si>
  <si>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</si>
  <si>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</si>
  <si>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</si>
  <si>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</si>
  <si>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</si>
  <si>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</si>
  <si>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</si>
  <si>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</si>
  <si>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</si>
  <si>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</si>
  <si>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</si>
  <si>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</si>
  <si>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</si>
  <si>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</si>
  <si>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</si>
  <si>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</si>
  <si>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</si>
  <si>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</si>
  <si>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</si>
  <si>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</si>
  <si>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</si>
  <si>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</si>
  <si>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</si>
  <si>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</si>
  <si>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</si>
  <si>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</si>
  <si>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</si>
  <si>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</si>
  <si>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</si>
  <si>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</si>
  <si>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</si>
  <si>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</si>
  <si>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</si>
  <si>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</si>
  <si>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</si>
  <si>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</si>
  <si>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</si>
  <si>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</si>
  <si>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</si>
  <si>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</si>
  <si>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</si>
  <si>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</si>
  <si>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</si>
  <si>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</si>
  <si>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</si>
  <si>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</si>
  <si>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</si>
  <si>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</si>
  <si>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</si>
  <si>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</si>
  <si>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</si>
  <si>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</si>
  <si>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</si>
  <si>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</si>
  <si>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</si>
  <si>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</si>
  <si>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</si>
  <si>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</si>
  <si>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</si>
  <si>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</si>
  <si>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</si>
  <si>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</si>
  <si>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</si>
  <si>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</si>
  <si>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</si>
  <si>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</si>
  <si>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</si>
  <si>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</si>
  <si>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</si>
  <si>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</si>
  <si>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</si>
  <si>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</si>
  <si>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</si>
  <si>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</si>
  <si>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</si>
  <si>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</si>
  <si>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</si>
  <si>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</si>
  <si>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</si>
  <si>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</si>
  <si>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</si>
  <si>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</si>
  <si>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</si>
  <si>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</si>
  <si>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</si>
  <si>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</si>
  <si>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</si>
  <si>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</si>
  <si>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</si>
  <si>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</si>
  <si>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</si>
  <si>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</si>
  <si>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</si>
  <si>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</si>
  <si>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</si>
  <si>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</si>
  <si>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</si>
  <si>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</si>
  <si>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</si>
  <si>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</si>
  <si>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</si>
  <si>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</si>
  <si>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</si>
  <si>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</si>
  <si>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</si>
  <si>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</si>
  <si>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</si>
  <si>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</si>
  <si>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</si>
  <si>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</si>
  <si>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</si>
  <si>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</si>
  <si>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</si>
  <si>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</si>
  <si>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</si>
  <si>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</si>
  <si>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</si>
  <si>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</si>
  <si>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</si>
  <si>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</si>
  <si>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</si>
  <si>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</si>
  <si>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</si>
  <si>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</si>
  <si>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</si>
  <si>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</si>
  <si>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</si>
  <si>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</si>
  <si>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</si>
  <si>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</si>
  <si>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</si>
  <si>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</si>
  <si>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</si>
  <si>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</si>
  <si>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</si>
  <si>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</si>
  <si>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</si>
  <si>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</si>
  <si>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</si>
  <si>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</si>
  <si>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</si>
  <si>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</si>
  <si>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</si>
  <si>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</si>
  <si>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</si>
  <si>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</si>
  <si>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</si>
  <si>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</si>
  <si>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</si>
  <si>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</si>
  <si>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</si>
  <si>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</si>
  <si>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</si>
  <si>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</si>
  <si>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</si>
  <si>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</si>
  <si>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</si>
  <si>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</si>
  <si>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</si>
  <si>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</si>
  <si>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</si>
  <si>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</si>
  <si>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</si>
  <si>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</si>
  <si>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</si>
  <si>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</si>
  <si>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</si>
  <si>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</si>
  <si>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</si>
  <si>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</si>
  <si>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</si>
  <si>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</si>
  <si>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</si>
  <si>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</si>
  <si>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</si>
  <si>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</si>
  <si>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</si>
  <si>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</si>
  <si>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</si>
  <si>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</si>
  <si>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</si>
  <si>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</si>
  <si>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</si>
  <si>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</si>
  <si>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</si>
  <si>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</si>
  <si>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</si>
  <si>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</si>
  <si>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</si>
  <si>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</si>
  <si>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</si>
  <si>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</si>
  <si>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</si>
  <si>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</si>
  <si>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</si>
  <si>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</si>
  <si>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</si>
  <si>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</si>
  <si>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</si>
  <si>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</si>
  <si>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</si>
  <si>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</si>
  <si>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</si>
  <si>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</si>
  <si>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</si>
  <si>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</si>
  <si>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</si>
  <si>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</si>
  <si>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</si>
  <si>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</si>
  <si>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</si>
  <si>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</si>
  <si>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</si>
  <si>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</si>
  <si>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</si>
  <si>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</si>
  <si>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</si>
  <si>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</si>
  <si>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</si>
  <si>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</si>
  <si>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</si>
  <si>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</si>
  <si>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</si>
  <si>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</si>
  <si>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</si>
  <si>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</si>
  <si>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</si>
  <si>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</si>
  <si>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</si>
  <si>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</si>
  <si>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</si>
  <si>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</si>
  <si>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</si>
  <si>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</si>
  <si>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</si>
  <si>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</si>
  <si>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</si>
  <si>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</si>
  <si>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</si>
  <si>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</si>
  <si>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</si>
  <si>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</si>
  <si>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</si>
  <si>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</si>
  <si>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</si>
  <si>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</si>
  <si>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</si>
  <si>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</si>
  <si>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</si>
  <si>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</si>
  <si>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</si>
  <si>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</si>
  <si>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</si>
  <si>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</si>
  <si>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</si>
  <si>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</si>
  <si>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</si>
  <si>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</si>
  <si>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</si>
  <si>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</si>
  <si>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</si>
  <si>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</si>
  <si>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</si>
  <si>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</si>
  <si>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</si>
  <si>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</si>
  <si>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</si>
  <si>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</si>
  <si>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</si>
  <si>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</si>
  <si>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</si>
  <si>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</si>
  <si>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</si>
  <si>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</si>
  <si>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</si>
  <si>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</si>
  <si>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</si>
  <si>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</si>
  <si>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</si>
  <si>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</si>
  <si>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</si>
  <si>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</si>
  <si>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</si>
  <si>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</si>
  <si>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</si>
  <si>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</si>
  <si>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</si>
  <si>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</si>
  <si>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</si>
  <si>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</si>
  <si>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</si>
  <si>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</si>
  <si>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</si>
  <si>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</si>
  <si>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</si>
  <si>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</si>
  <si>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</si>
  <si>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</si>
  <si>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</si>
  <si>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</si>
  <si>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</si>
  <si>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</si>
  <si>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</si>
  <si>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</si>
  <si>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</si>
  <si>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</si>
  <si>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</si>
  <si>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</si>
  <si>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</si>
  <si>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</si>
  <si>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</si>
  <si>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</si>
  <si>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</si>
  <si>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</si>
  <si>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</si>
  <si>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</si>
  <si>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</si>
  <si>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</si>
  <si>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</si>
  <si>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</si>
  <si>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</si>
  <si>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</si>
  <si>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</si>
  <si>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</si>
  <si>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</si>
  <si>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</si>
  <si>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</si>
  <si>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</si>
  <si>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</si>
  <si>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</si>
  <si>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</si>
  <si>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</si>
  <si>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</si>
  <si>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</si>
  <si>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</si>
  <si>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</si>
  <si>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</si>
  <si>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</si>
  <si>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</si>
  <si>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</si>
  <si>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</si>
  <si>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</si>
  <si>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</si>
  <si>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</si>
  <si>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</si>
  <si>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</si>
  <si>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</si>
  <si>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</si>
  <si>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</si>
  <si>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</si>
  <si>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</si>
  <si>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</si>
  <si>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</si>
  <si>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</si>
  <si>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</si>
  <si>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</si>
  <si>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</si>
  <si>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</si>
  <si>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</si>
  <si>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</si>
  <si>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</si>
  <si>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</si>
  <si>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</si>
  <si>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</si>
  <si>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</si>
  <si>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</si>
  <si>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</si>
  <si>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</si>
  <si>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</si>
  <si>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</si>
  <si>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</si>
  <si>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</si>
  <si>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</si>
  <si>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</si>
  <si>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</si>
  <si>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</si>
  <si>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</si>
  <si>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</si>
  <si>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</si>
  <si>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</si>
  <si>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</si>
  <si>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</si>
  <si>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</si>
  <si>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</si>
  <si>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</si>
  <si>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</si>
  <si>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</si>
  <si>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</si>
  <si>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</si>
  <si>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</si>
  <si>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</si>
  <si>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</si>
  <si>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</si>
  <si>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</si>
  <si>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</si>
  <si>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</si>
  <si>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</si>
  <si>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</si>
  <si>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</si>
  <si>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</si>
  <si>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</si>
  <si>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</si>
  <si>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</si>
  <si>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</si>
  <si>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</si>
  <si>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</si>
  <si>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</si>
  <si>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</si>
  <si>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</si>
  <si>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</si>
  <si>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</si>
  <si>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</si>
  <si>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</si>
  <si>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</si>
  <si>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</si>
  <si>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</si>
  <si>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</si>
  <si>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</si>
  <si>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</si>
  <si>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</si>
  <si>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</si>
  <si>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</si>
  <si>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</si>
  <si>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</si>
  <si>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</si>
  <si>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</si>
  <si>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</si>
  <si>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</si>
  <si>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</si>
  <si>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</si>
  <si>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</si>
  <si>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</si>
  <si>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</si>
  <si>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</si>
  <si>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</si>
  <si>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</si>
  <si>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</si>
  <si>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</si>
  <si>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</si>
  <si>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</si>
  <si>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</si>
  <si>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</si>
  <si>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</si>
  <si>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</si>
  <si>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</si>
  <si>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</si>
  <si>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</si>
  <si>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</si>
  <si>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</si>
  <si>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</si>
  <si>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</si>
  <si>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</si>
  <si>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</si>
  <si>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</si>
  <si>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</si>
  <si>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</si>
  <si>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</si>
  <si>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</si>
  <si>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</si>
  <si>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</si>
  <si>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</si>
  <si>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</si>
  <si>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</si>
  <si>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</si>
  <si>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</si>
  <si>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</si>
  <si>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</si>
  <si>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</si>
  <si>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</si>
  <si>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</si>
  <si>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</si>
  <si>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</si>
  <si>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</si>
  <si>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</si>
  <si>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</si>
  <si>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</si>
  <si>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</si>
  <si>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</si>
  <si>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</si>
  <si>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</si>
  <si>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</si>
  <si>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</si>
  <si>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</si>
  <si>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</si>
  <si>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</si>
  <si>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</si>
  <si>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</si>
  <si>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</si>
  <si>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</si>
  <si>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</si>
  <si>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</si>
  <si>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</si>
  <si>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</si>
  <si>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</si>
  <si>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</si>
  <si>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</si>
  <si>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</si>
  <si>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</si>
  <si>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</si>
  <si>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</si>
  <si>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</si>
  <si>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</si>
  <si>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</si>
  <si>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</si>
  <si>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</si>
  <si>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</si>
  <si>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</si>
  <si>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</si>
  <si>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</si>
  <si>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</si>
  <si>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</si>
  <si>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</si>
  <si>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</si>
  <si>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</si>
  <si>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</si>
  <si>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</si>
  <si>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</si>
  <si>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</si>
  <si>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</si>
  <si>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</si>
  <si>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</si>
  <si>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</si>
  <si>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</si>
  <si>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</si>
  <si>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</si>
  <si>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</si>
  <si>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</si>
  <si>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</si>
  <si>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</si>
  <si>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</si>
  <si>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</si>
  <si>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</si>
  <si>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</si>
  <si>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</si>
  <si>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</si>
  <si>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</si>
  <si>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</si>
  <si>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</si>
  <si>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</si>
  <si>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</si>
  <si>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</si>
  <si>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</si>
  <si>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</si>
  <si>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</si>
  <si>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</si>
  <si>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</si>
  <si>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</si>
  <si>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</si>
  <si>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</si>
  <si>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</si>
  <si>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</si>
  <si>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</si>
  <si>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</si>
  <si>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</si>
  <si>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</si>
  <si>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</si>
  <si>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</si>
  <si>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</si>
  <si>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</si>
  <si>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</si>
  <si>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</si>
  <si>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</si>
  <si>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</si>
  <si>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</si>
  <si>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</si>
  <si>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</si>
  <si>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</si>
  <si>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</si>
  <si>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</si>
  <si>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</si>
  <si>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</si>
  <si>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</si>
  <si>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</si>
  <si>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</si>
  <si>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</si>
  <si>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</si>
  <si>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</si>
  <si>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</si>
  <si>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</si>
  <si>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</si>
  <si>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</si>
  <si>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</si>
  <si>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</si>
  <si>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</si>
  <si>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</si>
  <si>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</si>
  <si>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</si>
  <si>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</si>
  <si>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</si>
  <si>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</si>
  <si>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</si>
  <si>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</si>
  <si>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</si>
  <si>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</si>
  <si>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</si>
  <si>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</si>
  <si>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</si>
  <si>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</si>
  <si>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</si>
  <si>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</si>
  <si>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</si>
  <si>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</si>
  <si>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</si>
  <si>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</si>
  <si>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</si>
  <si>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</si>
  <si>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</si>
  <si>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</si>
  <si>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</si>
  <si>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</si>
  <si>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</si>
  <si>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</si>
  <si>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</si>
  <si>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</si>
  <si>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</si>
  <si>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</si>
  <si>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</si>
  <si>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</si>
  <si>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</si>
  <si>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</si>
  <si>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</si>
  <si>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</si>
  <si>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</si>
  <si>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</si>
  <si>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</si>
  <si>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</si>
  <si>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</si>
  <si>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</si>
  <si>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</si>
  <si>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</si>
  <si>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</si>
  <si>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</si>
  <si>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</si>
  <si>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</si>
  <si>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</si>
  <si>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</si>
  <si>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</si>
  <si>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</si>
  <si>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</si>
  <si>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</si>
  <si>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</si>
  <si>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</si>
  <si>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</si>
  <si>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</si>
  <si>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</si>
  <si>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</si>
  <si>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</si>
  <si>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</si>
  <si>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</si>
  <si>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</si>
  <si>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</si>
  <si>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</si>
  <si>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</si>
  <si>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</si>
  <si>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</si>
  <si>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</si>
  <si>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</si>
  <si>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</si>
  <si>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</si>
  <si>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</si>
  <si>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</si>
  <si>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</si>
  <si>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</si>
  <si>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</si>
  <si>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</si>
  <si>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</si>
  <si>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</si>
  <si>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</si>
  <si>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</si>
  <si>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</si>
  <si>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</si>
  <si>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</si>
  <si>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</si>
  <si>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</si>
  <si>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</si>
  <si>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</si>
  <si>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</si>
  <si>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</si>
  <si>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</si>
  <si>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</si>
  <si>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</si>
  <si>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</si>
  <si>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</si>
  <si>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</si>
  <si>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</si>
  <si>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</si>
  <si>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</si>
  <si>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</si>
  <si>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</si>
  <si>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</si>
  <si>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</si>
  <si>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</si>
  <si>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</si>
  <si>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</si>
  <si>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</si>
  <si>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</si>
  <si>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</si>
  <si>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</si>
  <si>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</si>
  <si>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</si>
  <si>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</si>
  <si>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</si>
  <si>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</si>
  <si>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</si>
  <si>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</si>
  <si>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</si>
  <si>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</si>
  <si>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</si>
  <si>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</si>
  <si>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</si>
  <si>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</si>
  <si>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</si>
  <si>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</si>
  <si>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</si>
  <si>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</si>
  <si>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</si>
  <si>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</si>
  <si>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</si>
  <si>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</si>
  <si>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</si>
  <si>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</si>
  <si>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</si>
  <si>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</si>
  <si>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</si>
  <si>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</si>
  <si>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</si>
  <si>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</si>
  <si>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</si>
  <si>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</si>
  <si>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</si>
  <si>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</si>
  <si>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</si>
  <si>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</si>
  <si>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</si>
  <si>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</si>
  <si>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</si>
  <si>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</si>
  <si>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</si>
  <si>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</si>
  <si>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</si>
  <si>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</si>
  <si>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</si>
  <si>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</si>
  <si>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</si>
  <si>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</si>
  <si>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</si>
  <si>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</si>
  <si>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</si>
  <si>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</si>
  <si>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</si>
  <si>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</si>
  <si>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</si>
  <si>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</si>
  <si>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</si>
  <si>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</si>
  <si>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</si>
  <si>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</si>
  <si>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</si>
  <si>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</si>
  <si>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</si>
  <si>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</si>
  <si>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</si>
  <si>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</si>
  <si>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</si>
  <si>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</si>
  <si>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</si>
  <si>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</si>
  <si>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</si>
  <si>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</si>
  <si>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</si>
  <si>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</si>
  <si>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</si>
  <si>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</si>
  <si>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</si>
  <si>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</si>
  <si>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</si>
  <si>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</si>
  <si>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</si>
  <si>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</si>
  <si>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</si>
  <si>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</si>
  <si>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</si>
  <si>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</si>
  <si>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</si>
  <si>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</si>
  <si>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</si>
  <si>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</si>
  <si>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</si>
  <si>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</si>
  <si>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</si>
  <si>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</si>
  <si>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</si>
  <si>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</si>
  <si>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</si>
  <si>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</si>
  <si>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</si>
  <si>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</si>
  <si>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</si>
  <si>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</si>
  <si>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</si>
  <si>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</si>
  <si>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</si>
  <si>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</si>
  <si>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</si>
  <si>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</si>
  <si>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</si>
  <si>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</si>
  <si>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</si>
  <si>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</si>
  <si>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</si>
  <si>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</si>
  <si>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</si>
  <si>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</si>
  <si>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</si>
  <si>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</si>
  <si>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</si>
  <si>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</si>
  <si>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</si>
  <si>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</si>
  <si>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</si>
  <si>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</si>
  <si>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</si>
  <si>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</si>
  <si>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</si>
  <si>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</si>
  <si>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</si>
  <si>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</si>
  <si>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</si>
  <si>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</si>
  <si>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</si>
  <si>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</si>
  <si>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</si>
  <si>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</si>
  <si>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</si>
  <si>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</si>
  <si>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</si>
  <si>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</si>
  <si>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</si>
  <si>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</si>
  <si>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</si>
  <si>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</si>
  <si>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</si>
  <si>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</si>
  <si>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</si>
  <si>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</si>
  <si>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</si>
  <si>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</si>
  <si>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</si>
  <si>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</si>
  <si>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</si>
  <si>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</si>
  <si>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</si>
  <si>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</si>
  <si>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</si>
  <si>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</si>
  <si>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</si>
  <si>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</si>
  <si>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</si>
  <si>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</si>
  <si>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</si>
  <si>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</si>
  <si>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</si>
  <si>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</si>
  <si>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</si>
  <si>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</si>
  <si>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</si>
  <si>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</si>
  <si>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</si>
  <si>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</si>
  <si>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</si>
  <si>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</si>
  <si>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</si>
  <si>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</si>
  <si>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</si>
  <si>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</si>
  <si>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</si>
  <si>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</si>
  <si>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</si>
  <si>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</si>
  <si>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</si>
  <si>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</si>
  <si>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</si>
  <si>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</si>
  <si>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</si>
  <si>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</si>
  <si>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</si>
  <si>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</si>
  <si>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</si>
  <si>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</si>
  <si>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</si>
  <si>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</si>
  <si>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</si>
  <si>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</si>
  <si>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</si>
  <si>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</si>
  <si>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</si>
  <si>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</si>
  <si>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</si>
  <si>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</si>
  <si>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</si>
  <si>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</si>
  <si>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</si>
  <si>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</si>
  <si>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</si>
  <si>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</si>
  <si>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</si>
  <si>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</si>
  <si>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</si>
  <si>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</si>
  <si>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</si>
  <si>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</si>
  <si>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</si>
  <si>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</si>
  <si>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</si>
  <si>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</si>
  <si>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</si>
  <si>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</si>
  <si>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</si>
  <si>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</si>
  <si>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</si>
  <si>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</si>
  <si>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</si>
  <si>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</si>
  <si>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</si>
  <si>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</si>
  <si>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</si>
  <si>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</si>
  <si>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</si>
  <si>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</si>
  <si>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</si>
  <si>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</si>
  <si>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</si>
  <si>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</si>
  <si>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</si>
  <si>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</si>
  <si>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</si>
  <si>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</si>
  <si>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</si>
  <si>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</si>
  <si>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</si>
  <si>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</si>
  <si>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</si>
  <si>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</si>
  <si>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</si>
  <si>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</si>
  <si>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</si>
  <si>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</si>
  <si>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</si>
  <si>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</si>
  <si>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</si>
  <si>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</si>
  <si>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</si>
  <si>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</si>
  <si>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</si>
  <si>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</si>
  <si>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</si>
  <si>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</si>
  <si>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</si>
  <si>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</si>
  <si>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</si>
  <si>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</si>
  <si>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</si>
  <si>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</si>
  <si>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</si>
  <si>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</si>
  <si>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</si>
  <si>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</si>
  <si>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</si>
  <si>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</si>
  <si>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</si>
  <si>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</si>
  <si>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</si>
  <si>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</si>
  <si>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</si>
  <si>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</si>
  <si>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</si>
  <si>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</si>
  <si>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</si>
  <si>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</si>
  <si>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</si>
  <si>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</si>
  <si>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</si>
  <si>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</si>
  <si>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</si>
  <si>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</si>
  <si>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</si>
  <si>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</si>
  <si>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</si>
  <si>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</si>
  <si>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</si>
  <si>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</si>
  <si>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</si>
  <si>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</si>
  <si>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</si>
  <si>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</si>
  <si>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</si>
  <si>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</si>
  <si>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</si>
  <si>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</si>
  <si>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</si>
  <si>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</si>
  <si>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</si>
  <si>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</si>
  <si>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</si>
  <si>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</si>
  <si>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</si>
  <si>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</si>
  <si>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</si>
  <si>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</si>
  <si>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</si>
  <si>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</si>
  <si>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</si>
  <si>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</si>
  <si>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</si>
  <si>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</si>
  <si>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</si>
  <si>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</si>
  <si>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</si>
  <si>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</si>
  <si>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</si>
  <si>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</si>
  <si>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</si>
  <si>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</si>
  <si>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</si>
  <si>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</si>
  <si>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</si>
  <si>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</si>
  <si>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</si>
  <si>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</si>
  <si>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</si>
  <si>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</si>
  <si>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</si>
  <si>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</si>
  <si>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</si>
  <si>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</si>
  <si>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</si>
  <si>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</si>
  <si>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</si>
  <si>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</si>
  <si>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</si>
  <si>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</si>
  <si>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</si>
  <si>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</si>
  <si>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</si>
  <si>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</si>
  <si>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</si>
  <si>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</si>
  <si>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</si>
  <si>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</si>
  <si>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</si>
  <si>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</si>
  <si>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</si>
  <si>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</si>
  <si>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</si>
  <si>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</si>
  <si>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</si>
  <si>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</si>
  <si>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</si>
  <si>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</si>
  <si>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</si>
  <si>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</si>
  <si>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</si>
  <si>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</si>
  <si>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</si>
  <si>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</si>
  <si>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</si>
  <si>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</si>
  <si>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</si>
  <si>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</si>
  <si>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</si>
  <si>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</si>
  <si>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</si>
  <si>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</si>
  <si>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</si>
  <si>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</si>
  <si>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</si>
  <si>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</si>
  <si>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</si>
  <si>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</si>
  <si>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</si>
  <si>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</si>
  <si>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</si>
  <si>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</si>
  <si>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</si>
  <si>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</si>
  <si>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</si>
  <si>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</si>
  <si>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</si>
  <si>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</si>
  <si>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</si>
  <si>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</si>
  <si>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</si>
  <si>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</si>
  <si>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</si>
  <si>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</si>
  <si>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</si>
  <si>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</si>
  <si>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</si>
  <si>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</si>
  <si>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</si>
  <si>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</si>
  <si>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</si>
  <si>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</si>
  <si>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</si>
  <si>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</si>
  <si>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</si>
  <si>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</si>
  <si>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</si>
  <si>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</si>
  <si>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</si>
  <si>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</si>
  <si>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</si>
  <si>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</si>
  <si>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</si>
  <si>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</si>
  <si>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</si>
  <si>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</si>
  <si>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</si>
  <si>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</si>
  <si>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</si>
  <si>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</si>
  <si>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</si>
  <si>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</si>
  <si>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</si>
  <si>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</si>
  <si>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</si>
  <si>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</si>
  <si>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</si>
  <si>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</si>
  <si>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</si>
  <si>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</si>
  <si>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</si>
  <si>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</si>
  <si>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</si>
  <si>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</si>
  <si>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</si>
  <si>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</si>
  <si>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</si>
  <si>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</si>
  <si>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</si>
  <si>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</si>
  <si>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</si>
  <si>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</si>
  <si>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</si>
  <si>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</si>
  <si>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</si>
  <si>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</si>
  <si>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</si>
  <si>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</si>
  <si>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</si>
  <si>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</si>
  <si>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</si>
  <si>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</si>
  <si>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</si>
  <si>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</si>
  <si>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</si>
  <si>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</si>
  <si>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</si>
  <si>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</si>
  <si>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</si>
  <si>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</si>
  <si>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</si>
  <si>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</si>
  <si>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</si>
  <si>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</si>
  <si>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</si>
  <si>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</si>
  <si>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Централизованная (Тюмень)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</si>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</sst>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8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49" fontId="14" fillId="13" borderId="0" xfId="110" applyFont="1" applyFill="1" applyBorder="1" applyAlignment="1">
      <alignment horizontal="left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74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right" vertical="top" wrapTex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8" fillId="29" borderId="44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41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49" fontId="14" fillId="13" borderId="41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18" fillId="0" borderId="69" xfId="130" applyFont="1" applyBorder="1" applyAlignment="1">
      <alignment horizontal="center" vertical="center" wrapText="1"/>
    </xf>
    <xf numFmtId="0" fontId="5" fillId="0" borderId="70" xfId="74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68" xfId="0" applyFont="1" applyFill="1" applyBorder="1" applyAlignment="1" applyProtection="1">
      <alignment horizontal="left" vertical="center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53" xfId="119" applyFont="1" applyFill="1" applyBorder="1" applyAlignment="1" applyProtection="1">
      <alignment horizontal="center" vertical="center" wrapText="1"/>
    </xf>
    <xf numFmtId="0" fontId="0" fillId="28" borderId="48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1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9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5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5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5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5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5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5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5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5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5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5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5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6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6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6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6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6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5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5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296553" name="shCalendar" hidden="1"/>
        <xdr:cNvGrpSpPr>
          <a:grpSpLocks/>
        </xdr:cNvGrpSpPr>
      </xdr:nvGrpSpPr>
      <xdr:grpSpPr bwMode="auto">
        <a:xfrm>
          <a:off x="64579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5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5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5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18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8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2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88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5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59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60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78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78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28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29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6" t="str">
        <f>"Код шаблона: " &amp; GetCode()</f>
        <v>Код шаблона: JKH.OPEN.INFO.PRICE.HVS</v>
      </c>
      <c r="C2" s="286"/>
      <c r="D2" s="286"/>
      <c r="E2" s="286"/>
      <c r="F2" s="286"/>
      <c r="G2" s="286"/>
      <c r="V2" s="64"/>
    </row>
    <row r="3" spans="1:27" ht="18" customHeight="1">
      <c r="B3" s="287" t="str">
        <f>"Версия " &amp; GetVersion()</f>
        <v>Версия 6.3.2</v>
      </c>
      <c r="C3" s="28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8" t="s">
        <v>338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90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1" t="s">
        <v>462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109"/>
    </row>
    <row r="8" spans="1:27" ht="15" customHeight="1">
      <c r="A8" s="64"/>
      <c r="B8" s="128"/>
      <c r="C8" s="127"/>
      <c r="D8" s="110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109"/>
    </row>
    <row r="9" spans="1:27" ht="15" customHeight="1">
      <c r="A9" s="64"/>
      <c r="B9" s="128"/>
      <c r="C9" s="127"/>
      <c r="D9" s="11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109"/>
    </row>
    <row r="10" spans="1:27" ht="10.5" customHeight="1">
      <c r="A10" s="64"/>
      <c r="B10" s="128"/>
      <c r="C10" s="127"/>
      <c r="D10" s="11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109"/>
    </row>
    <row r="11" spans="1:27" ht="27" customHeight="1">
      <c r="A11" s="64"/>
      <c r="B11" s="128"/>
      <c r="C11" s="127"/>
      <c r="D11" s="110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109"/>
    </row>
    <row r="12" spans="1:27" ht="12" customHeight="1">
      <c r="A12" s="64"/>
      <c r="B12" s="128"/>
      <c r="C12" s="127"/>
      <c r="D12" s="110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109"/>
    </row>
    <row r="13" spans="1:27" ht="38.25" customHeight="1">
      <c r="A13" s="64"/>
      <c r="B13" s="128"/>
      <c r="C13" s="127"/>
      <c r="D13" s="110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123"/>
    </row>
    <row r="14" spans="1:27" ht="15" customHeight="1">
      <c r="A14" s="64"/>
      <c r="B14" s="128"/>
      <c r="C14" s="127"/>
      <c r="D14" s="11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109"/>
    </row>
    <row r="15" spans="1:27" ht="15">
      <c r="A15" s="64"/>
      <c r="B15" s="128"/>
      <c r="C15" s="127"/>
      <c r="D15" s="11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109"/>
    </row>
    <row r="16" spans="1:27" ht="15">
      <c r="A16" s="64"/>
      <c r="B16" s="128"/>
      <c r="C16" s="127"/>
      <c r="D16" s="11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109"/>
    </row>
    <row r="17" spans="1:25" ht="15" customHeight="1">
      <c r="A17" s="64"/>
      <c r="B17" s="128"/>
      <c r="C17" s="127"/>
      <c r="D17" s="11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109"/>
    </row>
    <row r="18" spans="1:25" ht="15">
      <c r="A18" s="64"/>
      <c r="B18" s="128"/>
      <c r="C18" s="127"/>
      <c r="D18" s="11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109"/>
    </row>
    <row r="19" spans="1:25" ht="59.25" customHeight="1">
      <c r="A19" s="64"/>
      <c r="B19" s="128"/>
      <c r="C19" s="127"/>
      <c r="D19" s="116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92" t="s">
        <v>263</v>
      </c>
      <c r="G21" s="293"/>
      <c r="H21" s="293"/>
      <c r="I21" s="293"/>
      <c r="J21" s="293"/>
      <c r="K21" s="293"/>
      <c r="L21" s="293"/>
      <c r="M21" s="293"/>
      <c r="N21" s="110"/>
      <c r="O21" s="121" t="s">
        <v>233</v>
      </c>
      <c r="P21" s="294" t="s">
        <v>234</v>
      </c>
      <c r="Q21" s="295"/>
      <c r="R21" s="295"/>
      <c r="S21" s="295"/>
      <c r="T21" s="295"/>
      <c r="U21" s="295"/>
      <c r="V21" s="295"/>
      <c r="W21" s="295"/>
      <c r="X21" s="295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92" t="s">
        <v>236</v>
      </c>
      <c r="G22" s="293"/>
      <c r="H22" s="293"/>
      <c r="I22" s="293"/>
      <c r="J22" s="293"/>
      <c r="K22" s="293"/>
      <c r="L22" s="293"/>
      <c r="M22" s="293"/>
      <c r="N22" s="110"/>
      <c r="O22" s="124" t="s">
        <v>233</v>
      </c>
      <c r="P22" s="294" t="s">
        <v>239</v>
      </c>
      <c r="Q22" s="295"/>
      <c r="R22" s="295"/>
      <c r="S22" s="295"/>
      <c r="T22" s="295"/>
      <c r="U22" s="295"/>
      <c r="V22" s="295"/>
      <c r="W22" s="295"/>
      <c r="X22" s="295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82" t="s">
        <v>238</v>
      </c>
      <c r="Q23" s="282"/>
      <c r="R23" s="282"/>
      <c r="S23" s="282"/>
      <c r="T23" s="282"/>
      <c r="U23" s="282"/>
      <c r="V23" s="282"/>
      <c r="W23" s="282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96" t="s">
        <v>426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109"/>
    </row>
    <row r="36" spans="1:25" ht="38.25" hidden="1" customHeight="1">
      <c r="A36" s="64"/>
      <c r="B36" s="128"/>
      <c r="C36" s="127"/>
      <c r="D36" s="11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109"/>
    </row>
    <row r="37" spans="1:25" ht="9.75" hidden="1" customHeight="1">
      <c r="A37" s="64"/>
      <c r="B37" s="128"/>
      <c r="C37" s="127"/>
      <c r="D37" s="111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109"/>
    </row>
    <row r="38" spans="1:25" ht="51" hidden="1" customHeight="1">
      <c r="A38" s="64"/>
      <c r="B38" s="128"/>
      <c r="C38" s="127"/>
      <c r="D38" s="111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109"/>
    </row>
    <row r="39" spans="1:25" ht="15" hidden="1" customHeight="1">
      <c r="A39" s="64"/>
      <c r="B39" s="128"/>
      <c r="C39" s="127"/>
      <c r="D39" s="111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109"/>
    </row>
    <row r="40" spans="1:25" ht="12" hidden="1" customHeight="1">
      <c r="A40" s="64"/>
      <c r="B40" s="128"/>
      <c r="C40" s="127"/>
      <c r="D40" s="111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109"/>
    </row>
    <row r="41" spans="1:25" ht="38.25" hidden="1" customHeight="1">
      <c r="A41" s="64"/>
      <c r="B41" s="128"/>
      <c r="C41" s="127"/>
      <c r="D41" s="111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109"/>
    </row>
    <row r="42" spans="1:25" ht="15" hidden="1">
      <c r="A42" s="64"/>
      <c r="B42" s="128"/>
      <c r="C42" s="127"/>
      <c r="D42" s="111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109"/>
    </row>
    <row r="43" spans="1:25" ht="15" hidden="1">
      <c r="A43" s="64"/>
      <c r="B43" s="128"/>
      <c r="C43" s="127"/>
      <c r="D43" s="111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109"/>
    </row>
    <row r="44" spans="1:25" ht="33.75" hidden="1" customHeight="1">
      <c r="A44" s="64"/>
      <c r="B44" s="128"/>
      <c r="C44" s="127"/>
      <c r="D44" s="11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109"/>
    </row>
    <row r="45" spans="1:25" ht="15" hidden="1">
      <c r="A45" s="64"/>
      <c r="B45" s="128"/>
      <c r="C45" s="127"/>
      <c r="D45" s="11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109"/>
    </row>
    <row r="46" spans="1:25" ht="24" hidden="1" customHeight="1">
      <c r="A46" s="64"/>
      <c r="B46" s="128"/>
      <c r="C46" s="127"/>
      <c r="D46" s="111"/>
      <c r="E46" s="297" t="s">
        <v>232</v>
      </c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109"/>
    </row>
    <row r="47" spans="1:25" ht="37.5" hidden="1" customHeight="1">
      <c r="A47" s="64"/>
      <c r="B47" s="128"/>
      <c r="C47" s="127"/>
      <c r="D47" s="111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109"/>
    </row>
    <row r="48" spans="1:25" ht="24" hidden="1" customHeight="1">
      <c r="A48" s="64"/>
      <c r="B48" s="128"/>
      <c r="C48" s="127"/>
      <c r="D48" s="111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109"/>
    </row>
    <row r="49" spans="1:25" ht="51" hidden="1" customHeight="1">
      <c r="A49" s="64"/>
      <c r="B49" s="128"/>
      <c r="C49" s="127"/>
      <c r="D49" s="111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109"/>
    </row>
    <row r="50" spans="1:25" ht="15" hidden="1">
      <c r="A50" s="64"/>
      <c r="B50" s="128"/>
      <c r="C50" s="127"/>
      <c r="D50" s="111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109"/>
    </row>
    <row r="51" spans="1:25" ht="15" hidden="1">
      <c r="A51" s="64"/>
      <c r="B51" s="128"/>
      <c r="C51" s="127"/>
      <c r="D51" s="111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109"/>
    </row>
    <row r="52" spans="1:25" ht="15" hidden="1">
      <c r="A52" s="64"/>
      <c r="B52" s="128"/>
      <c r="C52" s="127"/>
      <c r="D52" s="111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109"/>
    </row>
    <row r="53" spans="1:25" ht="15" hidden="1">
      <c r="A53" s="64"/>
      <c r="B53" s="128"/>
      <c r="C53" s="127"/>
      <c r="D53" s="111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109"/>
    </row>
    <row r="54" spans="1:25" ht="15" hidden="1">
      <c r="A54" s="64"/>
      <c r="B54" s="128"/>
      <c r="C54" s="127"/>
      <c r="D54" s="111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109"/>
    </row>
    <row r="55" spans="1:25" ht="15" hidden="1">
      <c r="A55" s="64"/>
      <c r="B55" s="128"/>
      <c r="C55" s="127"/>
      <c r="D55" s="111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109"/>
    </row>
    <row r="56" spans="1:25" ht="25.5" hidden="1" customHeight="1">
      <c r="A56" s="64"/>
      <c r="B56" s="128"/>
      <c r="C56" s="127"/>
      <c r="D56" s="11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109"/>
    </row>
    <row r="57" spans="1:25" ht="15" hidden="1">
      <c r="A57" s="64"/>
      <c r="B57" s="128"/>
      <c r="C57" s="127"/>
      <c r="D57" s="116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109"/>
    </row>
    <row r="58" spans="1:25" ht="15" hidden="1" customHeight="1">
      <c r="A58" s="64"/>
      <c r="B58" s="128"/>
      <c r="C58" s="127"/>
      <c r="D58" s="111"/>
      <c r="E58" s="283" t="s">
        <v>48</v>
      </c>
      <c r="F58" s="283"/>
      <c r="G58" s="283"/>
      <c r="H58" s="275" t="s">
        <v>423</v>
      </c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109"/>
    </row>
    <row r="59" spans="1:25" ht="15" hidden="1" customHeight="1">
      <c r="A59" s="64"/>
      <c r="B59" s="128"/>
      <c r="C59" s="127"/>
      <c r="D59" s="111"/>
      <c r="E59" s="283"/>
      <c r="F59" s="283"/>
      <c r="G59" s="283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109"/>
    </row>
    <row r="60" spans="1:25" ht="15" hidden="1" customHeight="1">
      <c r="A60" s="64"/>
      <c r="B60" s="128"/>
      <c r="C60" s="127"/>
      <c r="D60" s="111"/>
      <c r="E60" s="274"/>
      <c r="F60" s="274"/>
      <c r="G60" s="274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0" t="s">
        <v>237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109"/>
    </row>
    <row r="71" spans="1:25" ht="40.5" hidden="1" customHeight="1">
      <c r="A71" s="64"/>
      <c r="B71" s="128"/>
      <c r="C71" s="127"/>
      <c r="D71" s="111"/>
      <c r="E71" s="279" t="s">
        <v>317</v>
      </c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109"/>
    </row>
    <row r="72" spans="1:25" ht="40.5" hidden="1" customHeight="1">
      <c r="A72" s="64"/>
      <c r="B72" s="128"/>
      <c r="C72" s="127"/>
      <c r="D72" s="111"/>
      <c r="E72" s="279" t="s">
        <v>318</v>
      </c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109"/>
    </row>
    <row r="73" spans="1:25" ht="40.5" hidden="1" customHeight="1">
      <c r="A73" s="64"/>
      <c r="B73" s="128"/>
      <c r="C73" s="127"/>
      <c r="D73" s="111"/>
      <c r="E73" s="279" t="s">
        <v>319</v>
      </c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109"/>
    </row>
    <row r="74" spans="1:25" ht="30" hidden="1" customHeight="1">
      <c r="A74" s="64"/>
      <c r="B74" s="128"/>
      <c r="C74" s="127"/>
      <c r="D74" s="111"/>
      <c r="E74" s="279" t="s">
        <v>320</v>
      </c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109"/>
    </row>
    <row r="75" spans="1:25" ht="30" hidden="1" customHeight="1">
      <c r="A75" s="64"/>
      <c r="B75" s="128"/>
      <c r="C75" s="127"/>
      <c r="D75" s="111"/>
      <c r="E75" s="279" t="s">
        <v>321</v>
      </c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109"/>
    </row>
    <row r="76" spans="1:25" ht="15" hidden="1">
      <c r="A76" s="64"/>
      <c r="B76" s="128"/>
      <c r="C76" s="127"/>
      <c r="D76" s="111"/>
      <c r="E76" s="279" t="s">
        <v>322</v>
      </c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109"/>
    </row>
    <row r="77" spans="1:25" ht="15" hidden="1">
      <c r="A77" s="64"/>
      <c r="B77" s="128"/>
      <c r="C77" s="127"/>
      <c r="D77" s="111"/>
      <c r="E77" s="279" t="s">
        <v>323</v>
      </c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0" t="s">
        <v>257</v>
      </c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109"/>
    </row>
    <row r="80" spans="1:25" ht="11.25" hidden="1" customHeight="1">
      <c r="A80" s="64"/>
      <c r="B80" s="128"/>
      <c r="C80" s="127"/>
      <c r="D80" s="111"/>
      <c r="E80" s="281" t="s">
        <v>15</v>
      </c>
      <c r="F80" s="281"/>
      <c r="G80" s="281"/>
      <c r="H80" s="281"/>
      <c r="I80" s="275" t="s">
        <v>424</v>
      </c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109"/>
    </row>
    <row r="81" spans="1:25" ht="15" hidden="1">
      <c r="A81" s="64"/>
      <c r="B81" s="128"/>
      <c r="C81" s="127"/>
      <c r="D81" s="111"/>
      <c r="E81" s="274" t="s">
        <v>48</v>
      </c>
      <c r="F81" s="274"/>
      <c r="G81" s="274"/>
      <c r="H81" s="275" t="s">
        <v>425</v>
      </c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109"/>
    </row>
    <row r="82" spans="1:25" ht="15" hidden="1" customHeight="1">
      <c r="A82" s="64"/>
      <c r="B82" s="128"/>
      <c r="C82" s="127"/>
      <c r="D82" s="111"/>
      <c r="E82" s="274"/>
      <c r="F82" s="274"/>
      <c r="G82" s="274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109"/>
    </row>
    <row r="83" spans="1:25" ht="15" hidden="1" customHeight="1">
      <c r="A83" s="64"/>
      <c r="B83" s="128"/>
      <c r="C83" s="127"/>
      <c r="D83" s="111"/>
      <c r="E83" s="274"/>
      <c r="F83" s="274"/>
      <c r="G83" s="274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78" t="s">
        <v>231</v>
      </c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73" t="s">
        <v>230</v>
      </c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73" t="s">
        <v>229</v>
      </c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43094.474687499998</v>
      </c>
      <c r="B4" s="14" t="s">
        <v>465</v>
      </c>
      <c r="C4" s="14" t="s">
        <v>466</v>
      </c>
    </row>
    <row r="5" spans="1:4">
      <c r="A5" s="264">
        <v>43094.474687499998</v>
      </c>
      <c r="B5" s="14" t="s">
        <v>467</v>
      </c>
      <c r="C5" s="14" t="s">
        <v>466</v>
      </c>
    </row>
    <row r="6" spans="1:4">
      <c r="A6" s="264">
        <v>44391.476053240738</v>
      </c>
      <c r="B6" s="14" t="s">
        <v>465</v>
      </c>
      <c r="C6" s="14" t="s">
        <v>466</v>
      </c>
    </row>
    <row r="7" spans="1:4">
      <c r="A7" s="264">
        <v>44391.476053240738</v>
      </c>
      <c r="B7" s="14" t="s">
        <v>1403</v>
      </c>
      <c r="C7" s="14" t="s">
        <v>466</v>
      </c>
    </row>
    <row r="8" spans="1:4">
      <c r="A8" s="264">
        <v>44391.476053240738</v>
      </c>
      <c r="B8" s="14" t="s">
        <v>1404</v>
      </c>
      <c r="C8" s="14" t="s">
        <v>466</v>
      </c>
    </row>
    <row r="9" spans="1:4">
      <c r="A9" s="264">
        <v>44391.476053240738</v>
      </c>
      <c r="B9" s="14" t="s">
        <v>1405</v>
      </c>
      <c r="C9" s="14" t="s">
        <v>466</v>
      </c>
    </row>
    <row r="10" spans="1:4">
      <c r="A10" s="264">
        <v>44391.476076388892</v>
      </c>
      <c r="B10" s="14" t="s">
        <v>1406</v>
      </c>
      <c r="C10" s="14" t="s">
        <v>1407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L41" sqref="L41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8" t="s">
        <v>338</v>
      </c>
      <c r="F5" s="298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H24" sqref="H24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299" t="s">
        <v>226</v>
      </c>
      <c r="E4" s="299"/>
      <c r="F4" s="299"/>
      <c r="G4" s="299"/>
      <c r="H4" s="299"/>
    </row>
    <row r="5" spans="1:8" ht="28.5" customHeight="1">
      <c r="C5" s="76"/>
      <c r="D5" s="300" t="str">
        <f>IF(org=0,"Не определено",org)</f>
        <v>ООО "Тюмень Водоканал"</v>
      </c>
      <c r="E5" s="300"/>
      <c r="F5" s="300"/>
      <c r="G5" s="300"/>
      <c r="H5" s="300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1" t="s">
        <v>419</v>
      </c>
      <c r="G7" s="302"/>
      <c r="H7" s="302"/>
    </row>
    <row r="8" spans="1:8">
      <c r="A8" s="103"/>
      <c r="C8" s="76"/>
      <c r="D8" s="50"/>
      <c r="E8" s="104" t="s">
        <v>223</v>
      </c>
      <c r="F8" s="303">
        <v>3</v>
      </c>
      <c r="G8" s="304"/>
      <c r="H8" s="305"/>
    </row>
    <row r="9" spans="1:8">
      <c r="A9" s="103"/>
      <c r="C9" s="76"/>
      <c r="D9" s="50"/>
      <c r="E9" s="104" t="s">
        <v>224</v>
      </c>
      <c r="F9" s="306" t="s">
        <v>1388</v>
      </c>
      <c r="G9" s="307"/>
      <c r="H9" s="308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09">
        <v>1</v>
      </c>
      <c r="E14" s="310" t="s">
        <v>1283</v>
      </c>
      <c r="F14" s="224">
        <v>1</v>
      </c>
      <c r="G14" s="187" t="s">
        <v>1283</v>
      </c>
      <c r="H14" s="1" t="s">
        <v>1284</v>
      </c>
    </row>
    <row r="15" spans="1:8" ht="15" customHeight="1">
      <c r="A15" s="49"/>
      <c r="C15" s="76"/>
      <c r="D15" s="309"/>
      <c r="E15" s="311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S28" sqref="S28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5" t="s">
        <v>368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 ht="14.25" customHeight="1">
      <c r="C6" s="161"/>
      <c r="D6" s="161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19" t="s">
        <v>54</v>
      </c>
      <c r="F8" s="326" t="s">
        <v>350</v>
      </c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17" t="s">
        <v>342</v>
      </c>
      <c r="S8" s="318"/>
      <c r="T8" s="317" t="s">
        <v>343</v>
      </c>
      <c r="U8" s="318"/>
      <c r="V8" s="317" t="s">
        <v>382</v>
      </c>
      <c r="W8" s="329" t="s">
        <v>341</v>
      </c>
      <c r="X8" s="332" t="s">
        <v>246</v>
      </c>
    </row>
    <row r="9" spans="1:24">
      <c r="C9" s="161"/>
      <c r="D9" s="161"/>
      <c r="E9" s="319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8"/>
      <c r="S9" s="318"/>
      <c r="T9" s="318"/>
      <c r="U9" s="318"/>
      <c r="V9" s="318"/>
      <c r="W9" s="330"/>
      <c r="X9" s="332"/>
    </row>
    <row r="10" spans="1:24" ht="14.25" customHeight="1">
      <c r="C10" s="161"/>
      <c r="D10" s="161"/>
      <c r="E10" s="319"/>
      <c r="F10" s="312" t="s">
        <v>334</v>
      </c>
      <c r="G10" s="314" t="s">
        <v>285</v>
      </c>
      <c r="H10" s="314"/>
      <c r="I10" s="312" t="s">
        <v>334</v>
      </c>
      <c r="J10" s="314" t="s">
        <v>285</v>
      </c>
      <c r="K10" s="314"/>
      <c r="L10" s="312" t="s">
        <v>334</v>
      </c>
      <c r="M10" s="314" t="s">
        <v>285</v>
      </c>
      <c r="N10" s="314"/>
      <c r="O10" s="312" t="s">
        <v>334</v>
      </c>
      <c r="P10" s="314" t="s">
        <v>285</v>
      </c>
      <c r="Q10" s="314"/>
      <c r="R10" s="318"/>
      <c r="S10" s="318"/>
      <c r="T10" s="318"/>
      <c r="U10" s="318"/>
      <c r="V10" s="318"/>
      <c r="W10" s="330"/>
      <c r="X10" s="332"/>
    </row>
    <row r="11" spans="1:24" ht="79.5" thickBot="1">
      <c r="C11" s="161"/>
      <c r="D11" s="161"/>
      <c r="E11" s="320"/>
      <c r="F11" s="313"/>
      <c r="G11" s="208" t="s">
        <v>366</v>
      </c>
      <c r="H11" s="208" t="s">
        <v>365</v>
      </c>
      <c r="I11" s="313"/>
      <c r="J11" s="208" t="s">
        <v>366</v>
      </c>
      <c r="K11" s="208" t="s">
        <v>365</v>
      </c>
      <c r="L11" s="313"/>
      <c r="M11" s="208" t="s">
        <v>366</v>
      </c>
      <c r="N11" s="208" t="s">
        <v>365</v>
      </c>
      <c r="O11" s="31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4"/>
      <c r="W11" s="331"/>
      <c r="X11" s="333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7">
        <v>26.04</v>
      </c>
      <c r="J13" s="207"/>
      <c r="K13" s="207"/>
      <c r="L13" s="267">
        <v>30.73</v>
      </c>
      <c r="M13" s="207"/>
      <c r="N13" s="207"/>
      <c r="O13" s="267">
        <v>26.04</v>
      </c>
      <c r="P13" s="207"/>
      <c r="Q13" s="209"/>
      <c r="R13" s="184" t="s">
        <v>1377</v>
      </c>
      <c r="S13" s="184" t="s">
        <v>1392</v>
      </c>
      <c r="T13" s="321" t="s">
        <v>1394</v>
      </c>
      <c r="U13" s="323" t="s">
        <v>1395</v>
      </c>
      <c r="V13" s="323" t="s">
        <v>1389</v>
      </c>
      <c r="W13" s="323" t="s">
        <v>1390</v>
      </c>
      <c r="X13" s="178"/>
    </row>
    <row r="14" spans="1:24" ht="15" customHeight="1">
      <c r="A14" s="263"/>
      <c r="B14" s="263"/>
      <c r="C14" s="76" t="s">
        <v>1391</v>
      </c>
      <c r="D14" s="49"/>
      <c r="E14" s="204">
        <v>2</v>
      </c>
      <c r="F14" s="207"/>
      <c r="G14" s="207"/>
      <c r="H14" s="207"/>
      <c r="I14" s="267">
        <v>27.21</v>
      </c>
      <c r="J14" s="207"/>
      <c r="K14" s="207"/>
      <c r="L14" s="267">
        <v>32.11</v>
      </c>
      <c r="M14" s="207"/>
      <c r="N14" s="207"/>
      <c r="O14" s="267">
        <v>27.21</v>
      </c>
      <c r="P14" s="207"/>
      <c r="Q14" s="209"/>
      <c r="R14" s="184" t="s">
        <v>1393</v>
      </c>
      <c r="S14" s="184" t="s">
        <v>1378</v>
      </c>
      <c r="T14" s="322"/>
      <c r="U14" s="324"/>
      <c r="V14" s="324"/>
      <c r="W14" s="324"/>
      <c r="X14" s="178"/>
    </row>
    <row r="15" spans="1:24" customFormat="1" ht="15" customHeight="1">
      <c r="A15" s="194"/>
      <c r="B15" s="168"/>
      <c r="C15" s="160"/>
      <c r="D15" s="160"/>
      <c r="E15" s="158"/>
      <c r="F15" s="335" t="s">
        <v>304</v>
      </c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25" t="s">
        <v>284</v>
      </c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</row>
    <row r="18" spans="5:24" ht="14.25" customHeight="1">
      <c r="E18" s="196"/>
      <c r="F18" s="325" t="s">
        <v>340</v>
      </c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</row>
  </sheetData>
  <sheetProtection password="FA9C" sheet="1" objects="1" scenarios="1" formatColumns="0" formatRows="0"/>
  <dataConsolidate/>
  <mergeCells count="28"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5" t="s">
        <v>367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 ht="14.25" customHeight="1">
      <c r="C6" s="161"/>
      <c r="D6" s="161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19" t="s">
        <v>54</v>
      </c>
      <c r="F8" s="326" t="s">
        <v>349</v>
      </c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17" t="s">
        <v>348</v>
      </c>
      <c r="S8" s="318"/>
      <c r="T8" s="317" t="s">
        <v>372</v>
      </c>
      <c r="U8" s="318"/>
      <c r="V8" s="317" t="s">
        <v>383</v>
      </c>
      <c r="W8" s="329" t="s">
        <v>347</v>
      </c>
      <c r="X8" s="332" t="s">
        <v>246</v>
      </c>
    </row>
    <row r="9" spans="1:24">
      <c r="C9" s="161"/>
      <c r="D9" s="161"/>
      <c r="E9" s="319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8"/>
      <c r="S9" s="318"/>
      <c r="T9" s="318"/>
      <c r="U9" s="318"/>
      <c r="V9" s="318"/>
      <c r="W9" s="330"/>
      <c r="X9" s="332"/>
    </row>
    <row r="10" spans="1:24" ht="14.25" customHeight="1">
      <c r="C10" s="161"/>
      <c r="D10" s="161"/>
      <c r="E10" s="319"/>
      <c r="F10" s="312" t="s">
        <v>334</v>
      </c>
      <c r="G10" s="314" t="s">
        <v>285</v>
      </c>
      <c r="H10" s="314"/>
      <c r="I10" s="312" t="s">
        <v>334</v>
      </c>
      <c r="J10" s="314" t="s">
        <v>285</v>
      </c>
      <c r="K10" s="314"/>
      <c r="L10" s="312" t="s">
        <v>334</v>
      </c>
      <c r="M10" s="314" t="s">
        <v>285</v>
      </c>
      <c r="N10" s="314"/>
      <c r="O10" s="312" t="s">
        <v>334</v>
      </c>
      <c r="P10" s="314" t="s">
        <v>285</v>
      </c>
      <c r="Q10" s="314"/>
      <c r="R10" s="318"/>
      <c r="S10" s="318"/>
      <c r="T10" s="318"/>
      <c r="U10" s="318"/>
      <c r="V10" s="318"/>
      <c r="W10" s="330"/>
      <c r="X10" s="332"/>
    </row>
    <row r="11" spans="1:24" ht="79.5" thickBot="1">
      <c r="C11" s="161"/>
      <c r="D11" s="161"/>
      <c r="E11" s="320"/>
      <c r="F11" s="313"/>
      <c r="G11" s="208" t="s">
        <v>366</v>
      </c>
      <c r="H11" s="208" t="s">
        <v>365</v>
      </c>
      <c r="I11" s="313"/>
      <c r="J11" s="208" t="s">
        <v>366</v>
      </c>
      <c r="K11" s="208" t="s">
        <v>365</v>
      </c>
      <c r="L11" s="313"/>
      <c r="M11" s="208" t="s">
        <v>366</v>
      </c>
      <c r="N11" s="208" t="s">
        <v>365</v>
      </c>
      <c r="O11" s="31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4"/>
      <c r="W11" s="331"/>
      <c r="X11" s="333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25" t="s">
        <v>284</v>
      </c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</row>
    <row r="17" spans="5:24" ht="14.25" customHeight="1">
      <c r="E17" s="196"/>
      <c r="F17" s="325" t="s">
        <v>340</v>
      </c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5" t="s">
        <v>369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>
      <c r="C6" s="161"/>
      <c r="D6" s="161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19" t="s">
        <v>54</v>
      </c>
      <c r="F8" s="326" t="s">
        <v>370</v>
      </c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17" t="s">
        <v>373</v>
      </c>
      <c r="S8" s="318"/>
      <c r="T8" s="317" t="s">
        <v>371</v>
      </c>
      <c r="U8" s="318"/>
      <c r="V8" s="317" t="s">
        <v>380</v>
      </c>
      <c r="W8" s="329" t="s">
        <v>381</v>
      </c>
      <c r="X8" s="332" t="s">
        <v>246</v>
      </c>
    </row>
    <row r="9" spans="1:24">
      <c r="C9" s="161"/>
      <c r="D9" s="161"/>
      <c r="E9" s="319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8"/>
      <c r="S9" s="318"/>
      <c r="T9" s="318"/>
      <c r="U9" s="318"/>
      <c r="V9" s="318"/>
      <c r="W9" s="330"/>
      <c r="X9" s="332"/>
    </row>
    <row r="10" spans="1:24" ht="14.25" customHeight="1">
      <c r="C10" s="161"/>
      <c r="D10" s="161"/>
      <c r="E10" s="319"/>
      <c r="F10" s="312" t="s">
        <v>334</v>
      </c>
      <c r="G10" s="314" t="s">
        <v>285</v>
      </c>
      <c r="H10" s="314"/>
      <c r="I10" s="312" t="s">
        <v>334</v>
      </c>
      <c r="J10" s="314" t="s">
        <v>285</v>
      </c>
      <c r="K10" s="314"/>
      <c r="L10" s="312" t="s">
        <v>334</v>
      </c>
      <c r="M10" s="314" t="s">
        <v>285</v>
      </c>
      <c r="N10" s="314"/>
      <c r="O10" s="312" t="s">
        <v>334</v>
      </c>
      <c r="P10" s="314" t="s">
        <v>285</v>
      </c>
      <c r="Q10" s="314"/>
      <c r="R10" s="318"/>
      <c r="S10" s="318"/>
      <c r="T10" s="318"/>
      <c r="U10" s="318"/>
      <c r="V10" s="318"/>
      <c r="W10" s="330"/>
      <c r="X10" s="332"/>
    </row>
    <row r="11" spans="1:24" ht="79.5" thickBot="1">
      <c r="C11" s="161"/>
      <c r="D11" s="161"/>
      <c r="E11" s="320"/>
      <c r="F11" s="313"/>
      <c r="G11" s="208" t="s">
        <v>366</v>
      </c>
      <c r="H11" s="208" t="s">
        <v>365</v>
      </c>
      <c r="I11" s="313"/>
      <c r="J11" s="208" t="s">
        <v>366</v>
      </c>
      <c r="K11" s="208" t="s">
        <v>365</v>
      </c>
      <c r="L11" s="313"/>
      <c r="M11" s="208" t="s">
        <v>366</v>
      </c>
      <c r="N11" s="208" t="s">
        <v>365</v>
      </c>
      <c r="O11" s="31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4"/>
      <c r="W11" s="331"/>
      <c r="X11" s="333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25" t="s">
        <v>284</v>
      </c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</row>
    <row r="17" spans="5:24" ht="14.25" customHeight="1">
      <c r="E17" s="196"/>
      <c r="F17" s="325" t="s">
        <v>340</v>
      </c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15" t="s">
        <v>393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 ht="14.25" customHeight="1">
      <c r="C6" s="161"/>
      <c r="D6" s="161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19" t="s">
        <v>54</v>
      </c>
      <c r="F8" s="326" t="s">
        <v>352</v>
      </c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17" t="s">
        <v>353</v>
      </c>
      <c r="S8" s="318"/>
      <c r="T8" s="317" t="s">
        <v>374</v>
      </c>
      <c r="U8" s="318"/>
      <c r="V8" s="317" t="s">
        <v>384</v>
      </c>
      <c r="W8" s="329" t="s">
        <v>354</v>
      </c>
      <c r="X8" s="332" t="s">
        <v>246</v>
      </c>
    </row>
    <row r="9" spans="1:24">
      <c r="C9" s="161"/>
      <c r="D9" s="161"/>
      <c r="E9" s="319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8"/>
      <c r="S9" s="318"/>
      <c r="T9" s="318"/>
      <c r="U9" s="318"/>
      <c r="V9" s="318"/>
      <c r="W9" s="330"/>
      <c r="X9" s="332"/>
    </row>
    <row r="10" spans="1:24" ht="14.25" customHeight="1">
      <c r="C10" s="161"/>
      <c r="D10" s="161"/>
      <c r="E10" s="319"/>
      <c r="F10" s="312" t="s">
        <v>334</v>
      </c>
      <c r="G10" s="314" t="s">
        <v>285</v>
      </c>
      <c r="H10" s="314"/>
      <c r="I10" s="312" t="s">
        <v>334</v>
      </c>
      <c r="J10" s="314" t="s">
        <v>285</v>
      </c>
      <c r="K10" s="314"/>
      <c r="L10" s="312" t="s">
        <v>334</v>
      </c>
      <c r="M10" s="314" t="s">
        <v>285</v>
      </c>
      <c r="N10" s="314"/>
      <c r="O10" s="312" t="s">
        <v>334</v>
      </c>
      <c r="P10" s="314" t="s">
        <v>285</v>
      </c>
      <c r="Q10" s="314"/>
      <c r="R10" s="318"/>
      <c r="S10" s="318"/>
      <c r="T10" s="318"/>
      <c r="U10" s="318"/>
      <c r="V10" s="318"/>
      <c r="W10" s="330"/>
      <c r="X10" s="332"/>
    </row>
    <row r="11" spans="1:24" ht="79.5" thickBot="1">
      <c r="C11" s="161"/>
      <c r="D11" s="161"/>
      <c r="E11" s="320"/>
      <c r="F11" s="313"/>
      <c r="G11" s="208" t="s">
        <v>366</v>
      </c>
      <c r="H11" s="208" t="s">
        <v>365</v>
      </c>
      <c r="I11" s="313"/>
      <c r="J11" s="208" t="s">
        <v>366</v>
      </c>
      <c r="K11" s="208" t="s">
        <v>365</v>
      </c>
      <c r="L11" s="313"/>
      <c r="M11" s="208" t="s">
        <v>366</v>
      </c>
      <c r="N11" s="208" t="s">
        <v>365</v>
      </c>
      <c r="O11" s="31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34"/>
      <c r="W11" s="331"/>
      <c r="X11" s="333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25" t="s">
        <v>284</v>
      </c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</row>
    <row r="17" spans="5:24" ht="14.25" customHeight="1">
      <c r="E17" s="196"/>
      <c r="F17" s="325" t="s">
        <v>340</v>
      </c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15" t="s">
        <v>394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</row>
    <row r="6" spans="1:37">
      <c r="C6" s="161"/>
      <c r="D6" s="161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19" t="s">
        <v>54</v>
      </c>
      <c r="F8" s="326" t="s">
        <v>375</v>
      </c>
      <c r="G8" s="326"/>
      <c r="H8" s="326"/>
      <c r="I8" s="326"/>
      <c r="J8" s="326"/>
      <c r="K8" s="327"/>
      <c r="L8" s="327"/>
      <c r="M8" s="327"/>
      <c r="N8" s="327"/>
      <c r="O8" s="327"/>
      <c r="P8" s="327"/>
      <c r="Q8" s="327"/>
      <c r="R8" s="317" t="s">
        <v>376</v>
      </c>
      <c r="S8" s="318"/>
      <c r="T8" s="317" t="s">
        <v>395</v>
      </c>
      <c r="U8" s="318"/>
      <c r="V8" s="317" t="s">
        <v>377</v>
      </c>
      <c r="W8" s="329" t="s">
        <v>378</v>
      </c>
      <c r="X8" s="339" t="s">
        <v>403</v>
      </c>
      <c r="Y8" s="340"/>
      <c r="Z8" s="340"/>
      <c r="AA8" s="341"/>
    </row>
    <row r="9" spans="1:37" ht="14.25" customHeight="1">
      <c r="B9" s="193"/>
      <c r="C9" s="167"/>
      <c r="D9" s="161"/>
      <c r="E9" s="319"/>
      <c r="F9" s="336" t="s">
        <v>270</v>
      </c>
      <c r="G9" s="337"/>
      <c r="H9" s="338"/>
      <c r="I9" s="336" t="s">
        <v>271</v>
      </c>
      <c r="J9" s="337"/>
      <c r="K9" s="338"/>
      <c r="L9" s="336" t="s">
        <v>272</v>
      </c>
      <c r="M9" s="337"/>
      <c r="N9" s="338"/>
      <c r="O9" s="336" t="s">
        <v>273</v>
      </c>
      <c r="P9" s="337"/>
      <c r="Q9" s="338"/>
      <c r="R9" s="318"/>
      <c r="S9" s="318"/>
      <c r="T9" s="318"/>
      <c r="U9" s="318"/>
      <c r="V9" s="318"/>
      <c r="W9" s="330"/>
      <c r="X9" s="342"/>
      <c r="Y9" s="343"/>
      <c r="Z9" s="343"/>
      <c r="AA9" s="344"/>
    </row>
    <row r="10" spans="1:37" ht="20.100000000000001" customHeight="1">
      <c r="B10" s="193"/>
      <c r="C10" s="167"/>
      <c r="D10" s="161"/>
      <c r="E10" s="319"/>
      <c r="F10" s="312" t="s">
        <v>409</v>
      </c>
      <c r="G10" s="312" t="s">
        <v>413</v>
      </c>
      <c r="H10" s="312" t="s">
        <v>414</v>
      </c>
      <c r="I10" s="312" t="s">
        <v>409</v>
      </c>
      <c r="J10" s="312" t="s">
        <v>413</v>
      </c>
      <c r="K10" s="312" t="s">
        <v>414</v>
      </c>
      <c r="L10" s="312" t="s">
        <v>409</v>
      </c>
      <c r="M10" s="312" t="s">
        <v>413</v>
      </c>
      <c r="N10" s="312" t="s">
        <v>414</v>
      </c>
      <c r="O10" s="312" t="s">
        <v>409</v>
      </c>
      <c r="P10" s="312" t="s">
        <v>413</v>
      </c>
      <c r="Q10" s="312" t="s">
        <v>414</v>
      </c>
      <c r="R10" s="318"/>
      <c r="S10" s="318"/>
      <c r="T10" s="318"/>
      <c r="U10" s="318"/>
      <c r="V10" s="318"/>
      <c r="W10" s="330"/>
      <c r="X10" s="345"/>
      <c r="Y10" s="346"/>
      <c r="Z10" s="346"/>
      <c r="AA10" s="347"/>
    </row>
    <row r="11" spans="1:37" ht="52.5" customHeight="1" thickBot="1">
      <c r="B11" s="193"/>
      <c r="C11" s="167"/>
      <c r="D11" s="161"/>
      <c r="E11" s="320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199" t="s">
        <v>301</v>
      </c>
      <c r="S11" s="199" t="s">
        <v>300</v>
      </c>
      <c r="T11" s="197" t="s">
        <v>286</v>
      </c>
      <c r="U11" s="197" t="s">
        <v>287</v>
      </c>
      <c r="V11" s="334"/>
      <c r="W11" s="331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8"/>
      <c r="J13" s="265"/>
      <c r="K13" s="265"/>
      <c r="L13" s="268"/>
      <c r="M13" s="265"/>
      <c r="N13" s="265"/>
      <c r="O13" s="268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25" t="s">
        <v>284</v>
      </c>
      <c r="G16" s="325"/>
      <c r="H16" s="325"/>
      <c r="I16" s="325"/>
      <c r="J16" s="325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</row>
    <row r="17" spans="5:27" ht="14.25" customHeight="1">
      <c r="E17" s="196"/>
      <c r="F17" s="325" t="s">
        <v>340</v>
      </c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15" t="s">
        <v>344</v>
      </c>
      <c r="E5" s="315"/>
      <c r="F5" s="315"/>
      <c r="G5" s="315"/>
      <c r="H5" s="315"/>
    </row>
    <row r="6" spans="1:8">
      <c r="C6" s="161"/>
      <c r="D6" s="300" t="str">
        <f>IF(org=0,"Не определено",org)</f>
        <v>ООО "Тюмень Водоканал"</v>
      </c>
      <c r="E6" s="300"/>
      <c r="F6" s="300"/>
      <c r="G6" s="300"/>
      <c r="H6" s="300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1" t="s">
        <v>401</v>
      </c>
      <c r="E10" s="352"/>
      <c r="F10" s="352"/>
      <c r="G10" s="352"/>
      <c r="H10" s="353"/>
    </row>
    <row r="11" spans="1:8" ht="45">
      <c r="A11" s="194"/>
      <c r="C11" s="239"/>
      <c r="D11" s="238">
        <v>1</v>
      </c>
      <c r="E11" s="149" t="s">
        <v>360</v>
      </c>
      <c r="F11" s="269" t="s">
        <v>1396</v>
      </c>
      <c r="G11" s="230"/>
      <c r="H11" s="237"/>
    </row>
    <row r="12" spans="1:8" ht="14.25" customHeight="1">
      <c r="A12" s="194"/>
      <c r="C12" s="239"/>
      <c r="D12" s="351" t="s">
        <v>402</v>
      </c>
      <c r="E12" s="352"/>
      <c r="F12" s="352"/>
      <c r="G12" s="352"/>
      <c r="H12" s="353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1396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1397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1398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1399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8" t="s">
        <v>332</v>
      </c>
      <c r="F18" s="348"/>
      <c r="G18" s="348"/>
      <c r="H18" s="348"/>
    </row>
    <row r="19" spans="1:8" ht="38.1" customHeight="1">
      <c r="E19" s="349" t="s">
        <v>359</v>
      </c>
      <c r="F19" s="350"/>
      <c r="G19" s="350"/>
      <c r="H19" s="350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O26" sqref="O26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4" t="s">
        <v>157</v>
      </c>
      <c r="E5" s="354"/>
      <c r="F5" s="354"/>
      <c r="G5" s="354"/>
      <c r="H5" s="354"/>
    </row>
    <row r="6" spans="1:9" s="49" customFormat="1">
      <c r="A6" s="103"/>
      <c r="C6" s="76"/>
      <c r="D6" s="316" t="str">
        <f>IF(org=0,"Не определено",org)</f>
        <v>ООО "Тюмень Водоканал"</v>
      </c>
      <c r="E6" s="316"/>
      <c r="F6" s="316"/>
      <c r="G6" s="316"/>
      <c r="H6" s="316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59" t="s">
        <v>55</v>
      </c>
      <c r="B11" s="73"/>
      <c r="C11" s="77"/>
      <c r="D11" s="152" t="str">
        <f>A11</f>
        <v>1</v>
      </c>
      <c r="E11" s="356" t="s">
        <v>355</v>
      </c>
      <c r="F11" s="357"/>
      <c r="G11" s="357"/>
      <c r="H11" s="358"/>
      <c r="I11" s="137"/>
    </row>
    <row r="12" spans="1:9" customFormat="1" ht="22.5">
      <c r="A12" s="359"/>
      <c r="B12" s="73"/>
      <c r="C12" s="77"/>
      <c r="D12" s="153" t="str">
        <f>A11&amp;".1"</f>
        <v>1.1</v>
      </c>
      <c r="E12" s="165" t="s">
        <v>212</v>
      </c>
      <c r="F12" s="200" t="s">
        <v>1400</v>
      </c>
      <c r="G12" s="131" t="s">
        <v>1402</v>
      </c>
      <c r="H12" s="271" t="s">
        <v>1401</v>
      </c>
      <c r="I12" s="136"/>
    </row>
    <row r="13" spans="1:9" customFormat="1" ht="27.75" customHeight="1">
      <c r="A13" s="359" t="s">
        <v>5</v>
      </c>
      <c r="B13" s="73"/>
      <c r="C13" s="164"/>
      <c r="D13" s="152" t="str">
        <f>A13</f>
        <v>2</v>
      </c>
      <c r="E13" s="356" t="s">
        <v>356</v>
      </c>
      <c r="F13" s="357"/>
      <c r="G13" s="357"/>
      <c r="H13" s="358"/>
      <c r="I13" s="64"/>
    </row>
    <row r="14" spans="1:9" customFormat="1" ht="22.5">
      <c r="A14" s="359"/>
      <c r="B14" s="73"/>
      <c r="C14" s="77"/>
      <c r="D14" s="153" t="str">
        <f>A13&amp;".1"</f>
        <v>2.1</v>
      </c>
      <c r="E14" s="165" t="s">
        <v>212</v>
      </c>
      <c r="F14" s="154" t="s">
        <v>1400</v>
      </c>
      <c r="G14" s="184" t="s">
        <v>1402</v>
      </c>
      <c r="H14" s="271" t="s">
        <v>1401</v>
      </c>
      <c r="I14" s="163"/>
    </row>
    <row r="15" spans="1:9" customFormat="1" ht="36" customHeight="1">
      <c r="A15" s="355" t="s">
        <v>6</v>
      </c>
      <c r="B15" s="73"/>
      <c r="C15" s="164"/>
      <c r="D15" s="152" t="str">
        <f>A15</f>
        <v>3</v>
      </c>
      <c r="E15" s="356" t="s">
        <v>357</v>
      </c>
      <c r="F15" s="357"/>
      <c r="G15" s="357"/>
      <c r="H15" s="358"/>
    </row>
    <row r="16" spans="1:9" customFormat="1" ht="22.5">
      <c r="A16" s="355"/>
      <c r="B16" s="73"/>
      <c r="C16" s="77"/>
      <c r="D16" s="153" t="str">
        <f>A15&amp;".1"</f>
        <v>3.1</v>
      </c>
      <c r="E16" s="165" t="s">
        <v>212</v>
      </c>
      <c r="F16" s="154" t="s">
        <v>1400</v>
      </c>
      <c r="G16" s="184" t="s">
        <v>1402</v>
      </c>
      <c r="H16" s="271" t="s">
        <v>1401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0" t="s">
        <v>428</v>
      </c>
      <c r="C4" s="360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0" t="s">
        <v>434</v>
      </c>
      <c r="C16" s="360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0" t="s">
        <v>439</v>
      </c>
      <c r="C28" s="360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0" t="s">
        <v>445</v>
      </c>
      <c r="C40" s="360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0" t="s">
        <v>449</v>
      </c>
      <c r="C52" s="360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0" t="s">
        <v>455</v>
      </c>
      <c r="C64" s="360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0" t="s">
        <v>457</v>
      </c>
      <c r="C72" s="360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299" t="s">
        <v>11</v>
      </c>
      <c r="E7" s="299"/>
    </row>
    <row r="8" spans="3:5" ht="28.5" customHeight="1">
      <c r="C8" s="81"/>
      <c r="D8" s="300" t="str">
        <f>IF(org=0,"Не определено",org)</f>
        <v>ООО "Тюмень Водоканал"</v>
      </c>
      <c r="E8" s="300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1" t="s">
        <v>12</v>
      </c>
      <c r="C2" s="361"/>
      <c r="D2" s="361"/>
      <c r="E2" s="361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0" t="s">
        <v>1444</v>
      </c>
      <c r="C5" s="381"/>
      <c r="D5" s="382" t="s">
        <v>1445</v>
      </c>
      <c r="E5" s="383" t="s">
        <v>1407</v>
      </c>
    </row>
    <row r="6" spans="2:5" ht="12.75">
      <c r="B6" s="384" t="s">
        <v>1446</v>
      </c>
      <c r="C6" s="385"/>
      <c r="D6" s="386" t="s">
        <v>1445</v>
      </c>
      <c r="E6" s="387" t="s">
        <v>1407</v>
      </c>
    </row>
    <row r="7" spans="2:5" ht="22.5">
      <c r="B7" s="384" t="s">
        <v>1447</v>
      </c>
      <c r="C7" s="385"/>
      <c r="D7" s="386" t="s">
        <v>1448</v>
      </c>
      <c r="E7" s="387" t="s">
        <v>1407</v>
      </c>
    </row>
    <row r="8" spans="2:5" ht="22.5">
      <c r="B8" s="384" t="s">
        <v>1449</v>
      </c>
      <c r="C8" s="385"/>
      <c r="D8" s="386" t="s">
        <v>1448</v>
      </c>
      <c r="E8" s="387" t="s">
        <v>1407</v>
      </c>
    </row>
    <row r="9" spans="2:5" ht="22.5">
      <c r="B9" s="384" t="s">
        <v>1450</v>
      </c>
      <c r="C9" s="385"/>
      <c r="D9" s="386" t="s">
        <v>1448</v>
      </c>
      <c r="E9" s="387" t="s">
        <v>1407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2" t="s">
        <v>428</v>
      </c>
      <c r="C4" s="362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2" t="s">
        <v>434</v>
      </c>
      <c r="C16" s="362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2" t="s">
        <v>439</v>
      </c>
      <c r="C28" s="362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2" t="s">
        <v>445</v>
      </c>
      <c r="C40" s="362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2" t="s">
        <v>449</v>
      </c>
      <c r="C52" s="362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2" t="s">
        <v>455</v>
      </c>
      <c r="C64" s="362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2" t="s">
        <v>457</v>
      </c>
      <c r="C72" s="362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09"/>
      <c r="E4" s="363"/>
      <c r="F4" s="186">
        <v>1</v>
      </c>
      <c r="G4" s="187"/>
      <c r="H4" s="1"/>
      <c r="I4" s="84"/>
    </row>
    <row r="5" spans="1:9" s="49" customFormat="1" ht="15" customHeight="1">
      <c r="C5" s="76"/>
      <c r="D5" s="309"/>
      <c r="E5" s="363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5"/>
      <c r="B16" s="73"/>
      <c r="C16" s="77"/>
      <c r="D16" s="152">
        <f>A16</f>
        <v>0</v>
      </c>
      <c r="E16" s="367"/>
      <c r="F16" s="368"/>
      <c r="G16" s="368"/>
      <c r="H16" s="369"/>
    </row>
    <row r="17" spans="1:26" ht="15" customHeight="1">
      <c r="A17" s="355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70" t="s">
        <v>55</v>
      </c>
      <c r="B23" s="371">
        <v>1</v>
      </c>
      <c r="C23" s="161"/>
      <c r="E23" s="365" t="str">
        <f>A23&amp;"."&amp;B23</f>
        <v>1.1</v>
      </c>
      <c r="F23" s="378"/>
      <c r="G23" s="198" t="s">
        <v>298</v>
      </c>
      <c r="H23" s="207"/>
      <c r="I23" s="207"/>
      <c r="J23" s="207"/>
      <c r="K23" s="267"/>
      <c r="L23" s="207"/>
      <c r="M23" s="207"/>
      <c r="N23" s="267"/>
      <c r="O23" s="207"/>
      <c r="P23" s="207"/>
      <c r="Q23" s="267"/>
      <c r="R23" s="207"/>
      <c r="S23" s="209"/>
      <c r="T23" s="375" t="s">
        <v>262</v>
      </c>
      <c r="U23" s="375" t="s">
        <v>262</v>
      </c>
      <c r="V23" s="375" t="s">
        <v>262</v>
      </c>
      <c r="W23" s="323"/>
      <c r="X23" s="323"/>
      <c r="Y23" s="323"/>
      <c r="Z23" s="372"/>
    </row>
    <row r="24" spans="1:26" s="49" customFormat="1" ht="15" customHeight="1">
      <c r="A24" s="370"/>
      <c r="B24" s="371"/>
      <c r="C24" s="161"/>
      <c r="E24" s="366"/>
      <c r="F24" s="379"/>
      <c r="G24" s="198" t="s">
        <v>299</v>
      </c>
      <c r="H24" s="207"/>
      <c r="I24" s="207"/>
      <c r="J24" s="207"/>
      <c r="K24" s="267"/>
      <c r="L24" s="207"/>
      <c r="M24" s="207"/>
      <c r="N24" s="267"/>
      <c r="O24" s="207"/>
      <c r="P24" s="207"/>
      <c r="Q24" s="267"/>
      <c r="R24" s="207"/>
      <c r="S24" s="209"/>
      <c r="T24" s="376"/>
      <c r="U24" s="376"/>
      <c r="V24" s="376"/>
      <c r="W24" s="364"/>
      <c r="X24" s="364"/>
      <c r="Y24" s="364"/>
      <c r="Z24" s="373"/>
    </row>
    <row r="25" spans="1:26" ht="15" customHeight="1">
      <c r="A25" s="370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7"/>
      <c r="U25" s="377"/>
      <c r="V25" s="377"/>
      <c r="W25" s="324"/>
      <c r="X25" s="324"/>
      <c r="Y25" s="324"/>
      <c r="Z25" s="374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1"/>
      <c r="C29" s="161"/>
      <c r="E29" s="365" t="str">
        <f>A29&amp;"."&amp;B29</f>
        <v>.</v>
      </c>
      <c r="F29" s="378"/>
      <c r="G29" s="198" t="s">
        <v>298</v>
      </c>
      <c r="H29" s="207"/>
      <c r="I29" s="207"/>
      <c r="J29" s="207"/>
      <c r="K29" s="267"/>
      <c r="L29" s="207"/>
      <c r="M29" s="207"/>
      <c r="N29" s="267"/>
      <c r="O29" s="207"/>
      <c r="P29" s="207"/>
      <c r="Q29" s="26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1"/>
      <c r="C30" s="161"/>
      <c r="E30" s="366"/>
      <c r="F30" s="379"/>
      <c r="G30" s="198" t="s">
        <v>299</v>
      </c>
      <c r="H30" s="207"/>
      <c r="I30" s="207"/>
      <c r="J30" s="207"/>
      <c r="K30" s="267"/>
      <c r="L30" s="207"/>
      <c r="M30" s="207"/>
      <c r="N30" s="267"/>
      <c r="O30" s="207"/>
      <c r="P30" s="207"/>
      <c r="Q30" s="26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7"/>
      <c r="J34" s="207"/>
      <c r="K34" s="207"/>
      <c r="L34" s="267"/>
      <c r="M34" s="207"/>
      <c r="N34" s="207"/>
      <c r="O34" s="26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8"/>
      <c r="J39" s="265"/>
      <c r="K39" s="265"/>
      <c r="L39" s="268"/>
      <c r="M39" s="265"/>
      <c r="N39" s="265"/>
      <c r="O39" s="268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7"/>
      <c r="J43" s="207"/>
      <c r="K43" s="207"/>
      <c r="L43" s="267"/>
      <c r="M43" s="207"/>
      <c r="N43" s="207"/>
      <c r="O43" s="26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7"/>
      <c r="J47" s="207"/>
      <c r="K47" s="207"/>
      <c r="L47" s="267"/>
      <c r="M47" s="207"/>
      <c r="N47" s="207"/>
      <c r="O47" s="26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7"/>
      <c r="J51" s="207"/>
      <c r="K51" s="207"/>
      <c r="L51" s="267"/>
      <c r="M51" s="207"/>
      <c r="N51" s="207"/>
      <c r="O51" s="26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26" t="s">
        <v>375</v>
      </c>
      <c r="F55" s="326"/>
      <c r="G55" s="326"/>
      <c r="H55" s="326"/>
      <c r="I55" s="326"/>
      <c r="J55" s="327"/>
      <c r="K55" s="327"/>
      <c r="L55" s="327"/>
      <c r="M55" s="327"/>
      <c r="N55" s="327"/>
      <c r="O55" s="327"/>
      <c r="P55" s="327"/>
    </row>
    <row r="56" spans="1:24" ht="11.25" customHeight="1">
      <c r="E56" s="336" t="s">
        <v>270</v>
      </c>
      <c r="F56" s="337"/>
      <c r="G56" s="338"/>
      <c r="H56" s="336" t="s">
        <v>271</v>
      </c>
      <c r="I56" s="337"/>
      <c r="J56" s="338"/>
      <c r="K56" s="336" t="s">
        <v>272</v>
      </c>
      <c r="L56" s="337"/>
      <c r="M56" s="338"/>
      <c r="N56" s="336" t="s">
        <v>273</v>
      </c>
      <c r="O56" s="337"/>
      <c r="P56" s="338"/>
    </row>
    <row r="57" spans="1:24" ht="11.25" customHeight="1">
      <c r="E57" s="312" t="s">
        <v>409</v>
      </c>
      <c r="F57" s="312" t="s">
        <v>417</v>
      </c>
      <c r="G57" s="312" t="s">
        <v>418</v>
      </c>
      <c r="H57" s="312" t="s">
        <v>409</v>
      </c>
      <c r="I57" s="312" t="s">
        <v>417</v>
      </c>
      <c r="J57" s="312" t="s">
        <v>418</v>
      </c>
      <c r="K57" s="312" t="s">
        <v>409</v>
      </c>
      <c r="L57" s="312" t="s">
        <v>417</v>
      </c>
      <c r="M57" s="312" t="s">
        <v>418</v>
      </c>
      <c r="N57" s="312" t="s">
        <v>409</v>
      </c>
      <c r="O57" s="312" t="s">
        <v>417</v>
      </c>
      <c r="P57" s="312" t="s">
        <v>418</v>
      </c>
    </row>
    <row r="58" spans="1:24" ht="12" thickBot="1"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1408</v>
      </c>
      <c r="H7" s="5" t="s">
        <v>1409</v>
      </c>
      <c r="I7" s="5" t="s">
        <v>1410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1408</v>
      </c>
      <c r="H8" s="5" t="s">
        <v>1409</v>
      </c>
      <c r="I8" s="5" t="s">
        <v>1410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1408</v>
      </c>
      <c r="H14" s="5" t="s">
        <v>1409</v>
      </c>
      <c r="I14" s="5" t="s">
        <v>1410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1408</v>
      </c>
      <c r="H15" s="5" t="s">
        <v>1409</v>
      </c>
      <c r="I15" s="5" t="s">
        <v>1410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1408</v>
      </c>
      <c r="H23" s="5" t="s">
        <v>1409</v>
      </c>
      <c r="I23" s="5" t="s">
        <v>1410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1408</v>
      </c>
      <c r="H24" s="5" t="s">
        <v>1409</v>
      </c>
      <c r="I24" s="5" t="s">
        <v>1410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1408</v>
      </c>
      <c r="H27" s="5" t="s">
        <v>1409</v>
      </c>
      <c r="I27" s="5" t="s">
        <v>1410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1408</v>
      </c>
      <c r="H28" s="5" t="s">
        <v>1409</v>
      </c>
      <c r="I28" s="5" t="s">
        <v>1410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1408</v>
      </c>
      <c r="H34" s="5" t="s">
        <v>1409</v>
      </c>
      <c r="I34" s="5" t="s">
        <v>1410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1408</v>
      </c>
      <c r="H35" s="5" t="s">
        <v>1409</v>
      </c>
      <c r="I35" s="5" t="s">
        <v>1410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1411</v>
      </c>
      <c r="H78" s="5" t="s">
        <v>1412</v>
      </c>
      <c r="I78" s="5" t="s">
        <v>1413</v>
      </c>
      <c r="J78" s="5" t="s">
        <v>1414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1411</v>
      </c>
      <c r="H86" s="5" t="s">
        <v>1412</v>
      </c>
      <c r="I86" s="5" t="s">
        <v>1413</v>
      </c>
      <c r="J86" s="5" t="s">
        <v>1414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1411</v>
      </c>
      <c r="H89" s="5" t="s">
        <v>1412</v>
      </c>
      <c r="I89" s="5" t="s">
        <v>1413</v>
      </c>
      <c r="J89" s="5" t="s">
        <v>1414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1411</v>
      </c>
      <c r="H94" s="5" t="s">
        <v>1412</v>
      </c>
      <c r="I94" s="5" t="s">
        <v>1413</v>
      </c>
      <c r="J94" s="5" t="s">
        <v>1414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1411</v>
      </c>
      <c r="H97" s="5" t="s">
        <v>1412</v>
      </c>
      <c r="I97" s="5" t="s">
        <v>1413</v>
      </c>
      <c r="J97" s="5" t="s">
        <v>1414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1411</v>
      </c>
      <c r="H102" s="5" t="s">
        <v>1412</v>
      </c>
      <c r="I102" s="5" t="s">
        <v>1413</v>
      </c>
      <c r="J102" s="5" t="s">
        <v>1414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1411</v>
      </c>
      <c r="H105" s="5" t="s">
        <v>1412</v>
      </c>
      <c r="I105" s="5" t="s">
        <v>1413</v>
      </c>
      <c r="J105" s="5" t="s">
        <v>1414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1411</v>
      </c>
      <c r="H108" s="5" t="s">
        <v>1412</v>
      </c>
      <c r="I108" s="5" t="s">
        <v>1413</v>
      </c>
      <c r="J108" s="5" t="s">
        <v>1414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1411</v>
      </c>
      <c r="H111" s="5" t="s">
        <v>1412</v>
      </c>
      <c r="I111" s="5" t="s">
        <v>1413</v>
      </c>
      <c r="J111" s="5" t="s">
        <v>1414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1411</v>
      </c>
      <c r="H116" s="5" t="s">
        <v>1412</v>
      </c>
      <c r="I116" s="5" t="s">
        <v>1413</v>
      </c>
      <c r="J116" s="5" t="s">
        <v>1414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1415</v>
      </c>
      <c r="D206" s="5" t="s">
        <v>1416</v>
      </c>
      <c r="E206" s="5" t="s">
        <v>1415</v>
      </c>
      <c r="F206" s="5" t="s">
        <v>1416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1415</v>
      </c>
      <c r="D207" s="5" t="s">
        <v>1416</v>
      </c>
      <c r="E207" s="5" t="s">
        <v>1415</v>
      </c>
      <c r="F207" s="5" t="s">
        <v>1416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1415</v>
      </c>
      <c r="D208" s="5" t="s">
        <v>1416</v>
      </c>
      <c r="E208" s="5" t="s">
        <v>1415</v>
      </c>
      <c r="F208" s="5" t="s">
        <v>1416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1417</v>
      </c>
      <c r="H289" s="5" t="s">
        <v>1418</v>
      </c>
      <c r="I289" s="5" t="s">
        <v>1419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1420</v>
      </c>
      <c r="J290" s="5" t="s">
        <v>1414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1420</v>
      </c>
      <c r="J291" s="5" t="s">
        <v>1414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1421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1421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1422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1422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1422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1422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1422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1422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1423</v>
      </c>
      <c r="H483" s="5" t="s">
        <v>1424</v>
      </c>
      <c r="I483" s="5" t="s">
        <v>1425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1423</v>
      </c>
      <c r="H502" s="5" t="s">
        <v>1424</v>
      </c>
      <c r="I502" s="5" t="s">
        <v>1425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1423</v>
      </c>
      <c r="H516" s="5" t="s">
        <v>1424</v>
      </c>
      <c r="I516" s="5" t="s">
        <v>1425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1423</v>
      </c>
      <c r="H521" s="5" t="s">
        <v>1424</v>
      </c>
      <c r="I521" s="5" t="s">
        <v>1425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1423</v>
      </c>
      <c r="H532" s="5" t="s">
        <v>1424</v>
      </c>
      <c r="I532" s="5" t="s">
        <v>1425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1426</v>
      </c>
      <c r="H542" s="5" t="s">
        <v>1427</v>
      </c>
      <c r="I542" s="5" t="s">
        <v>1428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1426</v>
      </c>
      <c r="H543" s="5" t="s">
        <v>1427</v>
      </c>
      <c r="I543" s="5" t="s">
        <v>1428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1429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1430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1431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1431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1431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1431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1430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1430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1430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1432</v>
      </c>
      <c r="H685" s="5" t="s">
        <v>1433</v>
      </c>
      <c r="I685" s="5" t="s">
        <v>1434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1432</v>
      </c>
      <c r="H686" s="5" t="s">
        <v>1433</v>
      </c>
      <c r="I686" s="5" t="s">
        <v>1434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1430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1435</v>
      </c>
      <c r="H696" s="5" t="s">
        <v>1436</v>
      </c>
      <c r="I696" s="5" t="s">
        <v>1437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1438</v>
      </c>
      <c r="H697" s="5" t="s">
        <v>1439</v>
      </c>
      <c r="I697" s="5" t="s">
        <v>1440</v>
      </c>
      <c r="J697" s="5" t="s">
        <v>1441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1438</v>
      </c>
      <c r="H698" s="5" t="s">
        <v>1439</v>
      </c>
      <c r="I698" s="5" t="s">
        <v>1440</v>
      </c>
      <c r="J698" s="5" t="s">
        <v>1441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1442</v>
      </c>
      <c r="H701" s="5" t="s">
        <v>1306</v>
      </c>
      <c r="I701" s="5" t="s">
        <v>1304</v>
      </c>
      <c r="J701" s="5" t="s">
        <v>1443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1421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1421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