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N12" i="532" l="1"/>
  <c r="M12" i="532"/>
  <c r="F25" i="541"/>
  <c r="L12" i="532"/>
  <c r="F24" i="541"/>
  <c r="F26" i="541"/>
  <c r="F29" i="542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4" i="437"/>
  <c r="F17" i="542"/>
  <c r="F78" i="471"/>
  <c r="F102" i="471"/>
  <c r="F28" i="542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<sst xmlns="http://schemas.openxmlformats.org/spreadsheetml/2006/main" count="2655" uniqueCount="1443">
  <si>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</si>
  <si>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</si>
  <si>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</si>
  <si>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</si>
  <si>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</si>
  <si>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</si>
  <si>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</si>
  <si>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</si>
  <si>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</si>
  <si>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</si>
  <si>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</si>
  <si>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</si>
  <si>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</si>
  <si>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</si>
  <si>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</si>
  <si>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</si>
  <si>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</si>
  <si>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</si>
  <si>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</si>
  <si>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</si>
  <si>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</si>
  <si>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</si>
  <si>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</si>
  <si>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</si>
  <si>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</si>
  <si>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</si>
  <si>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</si>
  <si>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</si>
  <si>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</si>
  <si>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</si>
  <si>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</si>
  <si>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</si>
  <si>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</si>
  <si>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</si>
  <si>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</si>
  <si>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</si>
  <si>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</si>
  <si>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</si>
  <si>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</si>
  <si>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</si>
  <si>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</si>
  <si>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</si>
  <si>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</si>
  <si>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</si>
  <si>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</si>
  <si>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</si>
  <si>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</si>
  <si>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</si>
  <si>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</si>
  <si>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</si>
  <si>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</si>
  <si>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</si>
  <si>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</si>
  <si>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</si>
  <si>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</si>
  <si>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</si>
  <si>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</si>
  <si>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</si>
  <si>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</si>
  <si>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</si>
  <si>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</si>
  <si>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</si>
  <si>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</si>
  <si>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</si>
  <si>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</si>
  <si>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</si>
  <si>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</si>
  <si>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</si>
  <si>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</si>
  <si>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</si>
  <si>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</si>
  <si>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</si>
  <si>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</si>
  <si>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</si>
  <si>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</si>
  <si>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</si>
  <si>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</si>
  <si>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</si>
  <si>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</si>
  <si>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</si>
  <si>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</si>
  <si>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</si>
  <si>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</si>
  <si>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</si>
  <si>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</si>
  <si>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</si>
  <si>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</si>
  <si>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</si>
  <si>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</si>
  <si>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</si>
  <si>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</si>
  <si>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</si>
  <si>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</si>
  <si>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</si>
  <si>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</si>
  <si>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</si>
  <si>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</si>
  <si>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</si>
  <si>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</si>
  <si>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</si>
  <si>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</si>
  <si>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</si>
  <si>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</si>
  <si>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</si>
  <si>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</si>
  <si>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</si>
  <si>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</si>
  <si>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</si>
  <si>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</si>
  <si>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</si>
  <si>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</si>
  <si>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</si>
  <si>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</si>
  <si>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</si>
  <si>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</si>
  <si>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</si>
  <si>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</si>
  <si>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</si>
  <si>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</si>
  <si>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</si>
  <si>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</si>
  <si>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</si>
  <si>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</si>
  <si>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</si>
  <si>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</si>
  <si>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</si>
  <si>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</si>
  <si>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</si>
  <si>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</si>
  <si>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</si>
  <si>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</si>
  <si>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</si>
  <si>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</si>
  <si>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</si>
  <si>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</si>
  <si>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</si>
  <si>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</si>
  <si>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</si>
  <si>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</si>
  <si>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</si>
  <si>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</si>
  <si>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</si>
  <si>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</si>
  <si>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</si>
  <si>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</si>
  <si>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</si>
  <si>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</si>
  <si>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</si>
  <si>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</si>
  <si>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</si>
  <si>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</si>
  <si>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</si>
  <si>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</si>
  <si>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</si>
  <si>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</si>
  <si>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</si>
  <si>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</si>
  <si>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</si>
  <si>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</si>
  <si>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</si>
  <si>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</si>
  <si>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</si>
  <si>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</si>
  <si>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</si>
  <si>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</si>
  <si>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</si>
  <si>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</si>
  <si>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</si>
  <si>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</si>
  <si>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</si>
  <si>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</si>
  <si>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</si>
  <si>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</si>
  <si>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</si>
  <si>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</si>
  <si>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</si>
  <si>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</si>
  <si>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</si>
  <si>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</si>
  <si>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</si>
  <si>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</si>
  <si>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</si>
  <si>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</si>
  <si>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</si>
  <si>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</si>
  <si>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</si>
  <si>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</si>
  <si>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</si>
  <si>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</si>
  <si>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</si>
  <si>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</si>
  <si>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</si>
  <si>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</si>
  <si>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</si>
  <si>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</si>
  <si>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</si>
  <si>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</si>
  <si>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</si>
  <si>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</si>
  <si>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</si>
  <si>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</si>
  <si>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</si>
  <si>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</si>
  <si>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</si>
  <si>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</si>
  <si>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</si>
  <si>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</si>
  <si>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</si>
  <si>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</si>
  <si>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</si>
  <si>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</si>
  <si>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</si>
  <si>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</si>
  <si>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</si>
  <si>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</si>
  <si>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</si>
  <si>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</si>
  <si>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</si>
  <si>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</si>
  <si>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</si>
  <si>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</si>
  <si>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</si>
  <si>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</si>
  <si>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</si>
  <si>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</si>
  <si>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</si>
  <si>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</si>
  <si>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</si>
  <si>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</si>
  <si>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</si>
  <si>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</si>
  <si>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</si>
  <si>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</si>
  <si>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</si>
  <si>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</si>
  <si>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</si>
  <si>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</si>
  <si>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</si>
  <si>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</si>
  <si>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</si>
  <si>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</si>
  <si>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</si>
  <si>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</si>
  <si>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</si>
  <si>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</si>
  <si>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</si>
  <si>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</si>
  <si>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</si>
  <si>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</si>
  <si>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</si>
  <si>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</si>
  <si>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</si>
  <si>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</si>
  <si>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</si>
  <si>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</si>
  <si>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</si>
  <si>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</si>
  <si>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</si>
  <si>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</si>
  <si>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</si>
  <si>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</si>
  <si>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</si>
  <si>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</si>
  <si>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</si>
  <si>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</si>
  <si>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</si>
  <si>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</si>
  <si>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</si>
  <si>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</si>
  <si>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</si>
  <si>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</si>
  <si>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</si>
  <si>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</si>
  <si>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</si>
  <si>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</si>
  <si>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</si>
  <si>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</si>
  <si>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</si>
  <si>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</si>
  <si>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</si>
  <si>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</si>
  <si>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</si>
  <si>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</si>
  <si>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</si>
  <si>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</si>
  <si>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</si>
  <si>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</si>
  <si>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</si>
  <si>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</si>
  <si>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</si>
  <si>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</si>
  <si>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</si>
  <si>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</si>
  <si>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</si>
  <si>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</si>
  <si>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</si>
  <si>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</si>
  <si>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</si>
  <si>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</si>
  <si>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</si>
  <si>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</si>
  <si>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</si>
  <si>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</si>
  <si>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</si>
  <si>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</si>
  <si>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</si>
  <si>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</si>
  <si>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</si>
  <si>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</si>
  <si>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</si>
  <si>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</si>
  <si>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</si>
  <si>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</si>
  <si>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</si>
  <si>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</si>
  <si>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</si>
  <si>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</si>
  <si>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</si>
  <si>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</si>
  <si>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</si>
  <si>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</si>
  <si>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</si>
  <si>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</si>
  <si>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</si>
  <si>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</si>
  <si>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</si>
  <si>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</si>
  <si>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</si>
  <si>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</si>
  <si>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</si>
  <si>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</si>
  <si>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</si>
  <si>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</si>
  <si>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</si>
  <si>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</si>
  <si>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</si>
  <si>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</si>
  <si>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</si>
  <si>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</si>
  <si>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</si>
  <si>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</si>
  <si>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</si>
  <si>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</si>
  <si>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</si>
  <si>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</si>
  <si>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</si>
  <si>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</si>
  <si>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</si>
  <si>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</si>
  <si>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</si>
  <si>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</si>
  <si>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</si>
  <si>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</si>
  <si>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</si>
  <si>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</si>
  <si>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</si>
  <si>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</si>
  <si>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</si>
  <si>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</si>
  <si>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</si>
  <si>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</si>
  <si>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</si>
  <si>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</si>
  <si>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</si>
  <si>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</si>
  <si>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</si>
  <si>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</si>
  <si>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</si>
  <si>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</si>
  <si>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</si>
  <si>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</si>
  <si>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</si>
  <si>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</si>
  <si>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</si>
  <si>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</si>
  <si>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</si>
  <si>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</si>
  <si>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</si>
  <si>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</si>
  <si>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</si>
  <si>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</si>
  <si>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</si>
  <si>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</si>
  <si>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</si>
  <si>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</si>
  <si>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</si>
  <si>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</si>
  <si>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</si>
  <si>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</si>
  <si>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</si>
  <si>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</si>
  <si>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</si>
  <si>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</si>
  <si>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</si>
  <si>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</si>
  <si>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</si>
  <si>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</si>
  <si>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</si>
  <si>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</si>
  <si>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</si>
  <si>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</si>
  <si>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</si>
  <si>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</si>
  <si>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</si>
  <si>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</si>
  <si>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</si>
  <si>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</si>
  <si>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</si>
  <si>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</si>
  <si>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</si>
  <si>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</si>
  <si>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</si>
  <si>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</si>
  <si>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</si>
  <si>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</si>
  <si>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</si>
  <si>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</si>
  <si>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</si>
  <si>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</si>
  <si>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</si>
  <si>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</si>
  <si>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</si>
  <si>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</si>
  <si>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</si>
  <si>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</si>
  <si>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</si>
  <si>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</si>
  <si>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</si>
  <si>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</si>
  <si>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</si>
  <si>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</si>
  <si>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</si>
  <si>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</si>
  <si>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</si>
  <si>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</si>
  <si>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</si>
  <si>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</si>
  <si>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</si>
  <si>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</si>
  <si>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</si>
  <si>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</si>
  <si>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</si>
  <si>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</si>
  <si>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</si>
  <si>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</si>
  <si>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</si>
  <si>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</si>
  <si>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</si>
  <si>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</si>
  <si>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</si>
  <si>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</si>
  <si>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</si>
  <si>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</si>
  <si>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</si>
  <si>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</si>
  <si>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</si>
  <si>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</si>
  <si>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</si>
  <si>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</si>
  <si>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</si>
  <si>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</si>
  <si>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</si>
  <si>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</si>
  <si>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</si>
  <si>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</si>
  <si>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</si>
  <si>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</si>
  <si>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</si>
  <si>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</si>
  <si>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</si>
  <si>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</si>
  <si>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</si>
  <si>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</si>
  <si>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</si>
  <si>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</si>
  <si>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</si>
  <si>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</si>
  <si>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</si>
  <si>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</si>
  <si>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</si>
  <si>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</si>
  <si>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</si>
  <si>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</si>
  <si>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</si>
  <si>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</si>
  <si>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</si>
  <si>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</si>
  <si>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</si>
  <si>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</si>
  <si>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</si>
  <si>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</si>
  <si>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</si>
  <si>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</si>
  <si>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</si>
  <si>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</si>
  <si>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</si>
  <si>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</si>
  <si>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</si>
  <si>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</si>
  <si>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</si>
  <si>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</si>
  <si>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</si>
  <si>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</si>
  <si>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</si>
  <si>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</si>
  <si>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</si>
  <si>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</si>
  <si>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</si>
  <si>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</si>
  <si>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</si>
  <si>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</si>
  <si>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</si>
  <si>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</si>
  <si>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</si>
  <si>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</si>
  <si>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</si>
  <si>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</si>
  <si>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</si>
  <si>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</si>
  <si>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</si>
  <si>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</si>
  <si>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</si>
  <si>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</si>
  <si>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</si>
  <si>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</si>
  <si>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</si>
  <si>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</si>
  <si>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</si>
  <si>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</si>
  <si>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</si>
  <si>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</si>
  <si>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</si>
  <si>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</si>
  <si>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</si>
  <si>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</si>
  <si>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</si>
  <si>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</si>
  <si>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</si>
  <si>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</si>
  <si>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</si>
  <si>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</si>
  <si>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</si>
  <si>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</si>
  <si>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</si>
  <si>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</si>
  <si>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</si>
  <si>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</si>
  <si>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</si>
  <si>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</si>
  <si>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</si>
  <si>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</si>
  <si>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</si>
  <si>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</si>
  <si>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</si>
  <si>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</si>
  <si>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</si>
  <si>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</si>
  <si>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</si>
  <si>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</si>
  <si>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</si>
  <si>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</si>
  <si>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</si>
  <si>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</si>
  <si>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</si>
  <si>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</si>
  <si>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</si>
  <si>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</si>
  <si>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</si>
  <si>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</si>
  <si>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</si>
  <si>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</si>
  <si>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</si>
  <si>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</si>
  <si>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</si>
  <si>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</si>
  <si>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</si>
  <si>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</si>
  <si>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</si>
  <si>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</si>
  <si>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</si>
  <si>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</si>
  <si>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</si>
  <si>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</si>
  <si>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</si>
  <si>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</si>
  <si>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</si>
  <si>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</si>
  <si>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</si>
  <si>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</si>
  <si>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</si>
  <si>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</si>
  <si>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</si>
  <si>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</si>
  <si>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</si>
  <si>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</si>
  <si>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</si>
  <si>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</si>
  <si>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</si>
  <si>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</si>
  <si>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</si>
  <si>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</si>
  <si>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</si>
  <si>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</si>
  <si>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</si>
  <si>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</si>
  <si>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</si>
  <si>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</si>
  <si>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</si>
  <si>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</si>
  <si>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</si>
  <si>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</si>
  <si>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</si>
  <si>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</si>
  <si>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</si>
  <si>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</si>
  <si>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</si>
  <si>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</si>
  <si>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</si>
  <si>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</si>
  <si>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</si>
  <si>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</si>
  <si>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</si>
  <si>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</si>
  <si>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</si>
  <si>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</si>
  <si>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</si>
  <si>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</si>
  <si>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</si>
  <si>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</si>
  <si>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</si>
  <si>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</si>
  <si>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</si>
  <si>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</si>
  <si>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</si>
  <si>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</si>
  <si>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</si>
  <si>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</si>
  <si>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</si>
  <si>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</si>
  <si>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</si>
  <si>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</si>
  <si>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</si>
  <si>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</si>
  <si>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</si>
  <si>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</si>
  <si>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</si>
  <si>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</si>
  <si>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</si>
  <si>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</si>
  <si>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</si>
  <si>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</si>
  <si>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</si>
  <si>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</si>
  <si>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</si>
  <si>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</si>
  <si>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</si>
  <si>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</si>
  <si>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</si>
  <si>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</si>
  <si>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</si>
  <si>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</si>
  <si>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</si>
  <si>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</si>
  <si>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</si>
  <si>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</si>
  <si>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</si>
  <si>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</si>
  <si>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</si>
  <si>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</si>
  <si>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</si>
  <si>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</si>
  <si>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</si>
  <si>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</si>
  <si>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</si>
  <si>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</si>
  <si>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</si>
  <si>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</si>
  <si>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</si>
  <si>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</si>
  <si>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</si>
  <si>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</si>
  <si>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</si>
  <si>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</si>
  <si>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</si>
  <si>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</si>
  <si>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</si>
  <si>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</si>
  <si>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</si>
  <si>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</si>
  <si>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</si>
  <si>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</si>
  <si>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</si>
  <si>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</si>
  <si>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</si>
  <si>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</si>
  <si>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</si>
  <si>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</si>
  <si>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</si>
  <si>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</si>
  <si>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</si>
  <si>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</si>
  <si>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</si>
  <si>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</si>
  <si>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</si>
  <si>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</si>
  <si>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</si>
  <si>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</si>
  <si>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</si>
  <si>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</si>
  <si>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</si>
  <si>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</si>
  <si>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</si>
  <si>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</si>
  <si>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</si>
  <si>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</si>
  <si>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</si>
  <si>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</si>
  <si>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</si>
  <si>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</si>
  <si>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</si>
  <si>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</si>
  <si>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</si>
  <si>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</si>
  <si>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</si>
  <si>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</si>
  <si>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</si>
  <si>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</si>
  <si>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</si>
  <si>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</si>
  <si>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</si>
  <si>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</si>
  <si>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</si>
  <si>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</si>
  <si>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</si>
  <si>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</si>
  <si>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</si>
  <si>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</si>
  <si>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</si>
  <si>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</si>
  <si>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</si>
  <si>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</si>
  <si>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</si>
  <si>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</si>
  <si>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</si>
  <si>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</si>
  <si>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</si>
  <si>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</si>
  <si>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</si>
  <si>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</si>
  <si>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</si>
  <si>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</si>
  <si>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</si>
  <si>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</si>
  <si>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</si>
  <si>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</si>
  <si>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</si>
  <si>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</si>
  <si>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</si>
  <si>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</si>
  <si>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</si>
  <si>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</si>
  <si>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</si>
  <si>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</si>
  <si>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</si>
  <si>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</si>
  <si>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</si>
  <si>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</si>
  <si>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</si>
  <si>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</si>
  <si>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</si>
  <si>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</si>
  <si>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</si>
  <si>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</si>
  <si>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</si>
  <si>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</si>
  <si>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</si>
  <si>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</si>
  <si>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</si>
  <si>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</si>
  <si>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</si>
  <si>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</si>
  <si>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</si>
  <si>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</si>
  <si>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</si>
  <si>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</si>
  <si>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</si>
  <si>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</si>
  <si>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</si>
  <si>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</si>
  <si>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</si>
  <si>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</si>
  <si>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</si>
  <si>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</si>
  <si>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</si>
  <si>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</si>
  <si>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</si>
  <si>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</si>
  <si>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</si>
  <si>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</si>
  <si>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</si>
  <si>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</si>
  <si>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</si>
  <si>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</si>
  <si>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</si>
  <si>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</si>
  <si>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</si>
  <si>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</si>
  <si>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</si>
  <si>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</si>
  <si>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</si>
  <si>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</si>
  <si>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</si>
  <si>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</si>
  <si>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</si>
  <si>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</si>
  <si>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</si>
  <si>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</si>
  <si>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</si>
  <si>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</si>
  <si>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</si>
  <si>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</si>
  <si>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</si>
  <si>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</si>
  <si>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</si>
  <si>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</si>
  <si>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</si>
  <si>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</si>
  <si>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</si>
  <si>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</si>
  <si>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</si>
  <si>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</si>
  <si>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</si>
  <si>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</si>
  <si>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</si>
  <si>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</si>
  <si>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</si>
  <si>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</si>
  <si>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</si>
  <si>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</si>
  <si>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</si>
  <si>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</si>
  <si>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</si>
  <si>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</si>
  <si>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</si>
  <si>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</si>
  <si>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</si>
  <si>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</si>
  <si>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</si>
  <si>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</si>
  <si>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</si>
  <si>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</si>
  <si>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</si>
  <si>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</si>
  <si>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</si>
  <si>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</si>
  <si>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</si>
  <si>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</si>
  <si>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</si>
  <si>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</si>
  <si>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</si>
  <si>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</si>
  <si>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</si>
  <si>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</si>
  <si>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</si>
  <si>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</si>
  <si>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</si>
  <si>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</si>
  <si>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</si>
  <si>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</si>
  <si>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</si>
  <si>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</si>
  <si>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</si>
  <si>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</si>
  <si>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</si>
  <si>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</si>
  <si>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</si>
  <si>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</si>
  <si>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</si>
  <si>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</si>
  <si>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</si>
  <si>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</si>
  <si>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</si>
  <si>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</si>
  <si>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</si>
  <si>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</si>
  <si>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</si>
  <si>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</si>
  <si>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</si>
  <si>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</si>
  <si>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</si>
  <si>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</si>
  <si>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</si>
  <si>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</si>
  <si>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</si>
  <si>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</si>
  <si>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</si>
  <si>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</si>
  <si>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</si>
  <si>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</si>
  <si>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</si>
  <si>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</si>
  <si>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</si>
  <si>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</si>
  <si>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</si>
  <si>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</si>
  <si>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</si>
  <si>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</si>
  <si>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</si>
  <si>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</si>
  <si>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</si>
  <si>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</si>
  <si>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</si>
  <si>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</si>
  <si>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</si>
  <si>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</si>
  <si>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</si>
  <si>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</si>
  <si>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</si>
  <si>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</si>
  <si>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</si>
  <si>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</si>
  <si>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</si>
  <si>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</si>
  <si>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</si>
  <si>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</si>
  <si>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</si>
  <si>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</si>
  <si>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</si>
  <si>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</si>
  <si>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</si>
  <si>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</si>
  <si>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</si>
  <si>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</si>
  <si>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</si>
  <si>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</si>
  <si>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</si>
  <si>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</si>
  <si>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</si>
  <si>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</si>
  <si>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</si>
  <si>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</si>
  <si>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</si>
  <si>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</si>
  <si>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</si>
  <si>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</si>
  <si>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</si>
  <si>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</si>
  <si>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</si>
  <si>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</si>
  <si>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</si>
  <si>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</si>
  <si>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</si>
  <si>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</si>
  <si>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</si>
  <si>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</si>
  <si>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</si>
  <si>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</si>
  <si>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</si>
  <si>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</si>
  <si>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</si>
  <si>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</si>
  <si>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</si>
  <si>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</si>
  <si>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</si>
  <si>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</si>
  <si>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</si>
  <si>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</si>
  <si>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</si>
  <si>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</si>
  <si>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</si>
  <si>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</si>
  <si>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</si>
  <si>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</si>
  <si>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</si>
  <si>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</si>
  <si>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</si>
  <si>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</si>
  <si>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</si>
  <si>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</si>
  <si>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</si>
  <si>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</si>
  <si>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</si>
  <si>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</si>
  <si>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</si>
  <si>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</si>
  <si>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</si>
  <si>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</si>
  <si>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</si>
  <si>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</si>
  <si>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</si>
  <si>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</si>
  <si>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</si>
  <si>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</si>
  <si>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</si>
  <si>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</si>
  <si>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</si>
  <si>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</si>
  <si>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</si>
  <si>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</si>
  <si>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</si>
  <si>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</si>
  <si>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</si>
  <si>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</si>
  <si>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</si>
  <si>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</si>
  <si>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</si>
  <si>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</si>
  <si>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</si>
  <si>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</si>
  <si>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</si>
  <si>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</si>
  <si>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</si>
  <si>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</si>
  <si>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</si>
  <si>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</si>
  <si>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</si>
  <si>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</si>
  <si>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</si>
  <si>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</si>
  <si>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</si>
  <si>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</si>
  <si>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</si>
  <si>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</si>
  <si>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</si>
  <si>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</si>
  <si>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</si>
  <si>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</si>
  <si>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</si>
  <si>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</si>
  <si>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</si>
  <si>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</si>
  <si>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</si>
  <si>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</si>
  <si>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</si>
  <si>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</si>
  <si>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</si>
  <si>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</si>
  <si>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</si>
  <si>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</si>
  <si>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</si>
  <si>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</si>
  <si>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</si>
  <si>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</si>
  <si>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</si>
  <si>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</si>
  <si>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</si>
  <si>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</si>
  <si>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</si>
  <si>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</si>
  <si>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</si>
  <si>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</si>
  <si>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</si>
  <si>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</si>
  <si>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</si>
  <si>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</si>
  <si>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</si>
  <si>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</si>
  <si>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</si>
  <si>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</si>
  <si>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</si>
  <si>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</si>
  <si>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</si>
  <si>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</si>
  <si>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</si>
  <si>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</si>
  <si>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</si>
  <si>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</si>
  <si>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</si>
  <si>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</si>
  <si>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</si>
  <si>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</si>
  <si>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</si>
  <si>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</si>
  <si>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</si>
  <si>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</si>
  <si>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</si>
  <si>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</si>
  <si>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</si>
  <si>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</si>
  <si>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</si>
  <si>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</si>
  <si>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</si>
  <si>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</si>
  <si>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</si>
  <si>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</si>
  <si>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</si>
  <si>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</si>
  <si>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</si>
  <si>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</si>
  <si>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</si>
  <si>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</si>
  <si>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</si>
  <si>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</si>
  <si>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</si>
  <si>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</si>
  <si>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</si>
  <si>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</si>
  <si>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</si>
  <si>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</si>
  <si>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</si>
  <si>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</si>
  <si>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</si>
  <si>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</si>
  <si>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</si>
  <si>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</si>
  <si>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</si>
  <si>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</si>
  <si>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</si>
  <si>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</si>
  <si>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</si>
  <si>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</si>
  <si>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</si>
  <si>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</si>
  <si>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</si>
  <si>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</si>
  <si>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</si>
  <si>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</si>
  <si>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</si>
  <si>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</si>
  <si>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</si>
  <si>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</si>
  <si>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</si>
  <si>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</si>
  <si>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</si>
  <si>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</si>
  <si>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</si>
  <si>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</si>
  <si>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</si>
  <si>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</si>
  <si>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</si>
  <si>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</si>
  <si>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</si>
  <si>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</si>
  <si>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</si>
  <si>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</si>
  <si>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</si>
  <si>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</si>
  <si>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</si>
  <si>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</si>
  <si>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</si>
  <si>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</si>
  <si>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</si>
  <si>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</si>
  <si>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</si>
  <si>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</si>
  <si>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</si>
  <si>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</si>
  <si>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</si>
  <si>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</si>
  <si>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</si>
  <si>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</si>
  <si>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</si>
  <si>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</si>
  <si>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</si>
  <si>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</si>
  <si>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</si>
  <si>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</si>
  <si>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</si>
  <si>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</si>
  <si>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</si>
  <si>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</si>
  <si>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</si>
  <si>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</si>
  <si>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</si>
  <si>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</si>
  <si>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</si>
  <si>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</si>
  <si>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</si>
  <si>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</si>
  <si>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</si>
  <si>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</si>
  <si>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</si>
  <si>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</si>
  <si>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</si>
  <si>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</si>
  <si>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</si>
  <si>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</si>
  <si>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</si>
  <si>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</si>
  <si>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</si>
  <si>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</si>
  <si>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</si>
  <si>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</si>
  <si>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</si>
  <si>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</si>
  <si>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</si>
  <si>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</si>
  <si>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</si>
  <si>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</si>
  <si>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</si>
  <si>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</si>
  <si>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</si>
  <si>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</si>
  <si>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</si>
  <si>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</si>
  <si>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</si>
  <si>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</si>
  <si>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</si>
  <si>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</si>
  <si>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</si>
  <si>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</si>
  <si>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</si>
  <si>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</si>
  <si>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</si>
  <si>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</si>
  <si>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</si>
  <si>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</si>
  <si>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</si>
  <si>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</si>
  <si>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</si>
  <si>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</si>
  <si>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</si>
  <si>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</si>
  <si>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</si>
  <si>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</si>
  <si>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</si>
  <si>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</si>
  <si>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</si>
  <si>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</si>
  <si>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</si>
  <si>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</si>
  <si>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</si>
  <si>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</si>
  <si>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</si>
  <si>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</si>
  <si>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</si>
  <si>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</si>
  <si>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</si>
  <si>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</si>
  <si>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</si>
  <si>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</si>
  <si>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</si>
  <si>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</si>
  <si>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</si>
  <si>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</si>
  <si>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</si>
  <si>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</si>
  <si>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</si>
  <si>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</si>
  <si>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</si>
  <si>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</si>
  <si>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</si>
  <si>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</si>
  <si>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</si>
  <si>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</si>
  <si>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</si>
  <si>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</si>
  <si>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</si>
  <si>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</si>
  <si>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</si>
  <si>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</si>
  <si>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</si>
  <si>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</si>
  <si>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</si>
  <si>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</si>
  <si>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</si>
  <si>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</si>
  <si>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</si>
  <si>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</si>
  <si>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</si>
  <si>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</si>
  <si>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</si>
  <si>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</si>
  <si>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</si>
  <si>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</si>
  <si>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</si>
  <si>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</si>
  <si>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</si>
  <si>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</si>
  <si>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</si>
  <si>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</si>
  <si>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</si>
  <si>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</si>
  <si>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</si>
  <si>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</si>
  <si>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</si>
  <si>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</si>
  <si>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</si>
  <si>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</si>
  <si>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</si>
  <si>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</si>
  <si>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</si>
  <si>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</si>
  <si>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</si>
  <si>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</si>
  <si>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</si>
  <si>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</si>
  <si>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</si>
  <si>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</si>
  <si>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</si>
  <si>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</si>
  <si>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</si>
  <si>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</si>
  <si>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</si>
  <si>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</si>
  <si>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</si>
  <si>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</si>
  <si>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</si>
  <si>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</si>
  <si>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</si>
  <si>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</si>
  <si>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</si>
  <si>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</si>
  <si>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</si>
  <si>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</si>
  <si>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</si>
  <si>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</si>
  <si>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</si>
  <si>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</si>
  <si>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</si>
  <si>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</si>
  <si>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</si>
  <si>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</si>
  <si>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</si>
  <si>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</si>
  <si>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</si>
  <si>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</si>
  <si>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</si>
  <si>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</si>
  <si>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</si>
  <si>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</si>
  <si>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</si>
  <si>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</si>
  <si>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</si>
  <si>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</si>
  <si>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</si>
  <si>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</si>
  <si>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</si>
  <si>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</si>
  <si>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</si>
  <si>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</si>
  <si>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</si>
  <si>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</si>
  <si>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</si>
  <si>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</si>
  <si>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</si>
  <si>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</si>
  <si>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</si>
  <si>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</si>
  <si>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</si>
  <si>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</si>
  <si>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</si>
  <si>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</si>
  <si>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</si>
  <si>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</si>
  <si>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</si>
  <si>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</si>
  <si>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</si>
  <si>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</si>
  <si>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</si>
  <si>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</si>
  <si>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</si>
  <si>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</si>
  <si>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</si>
  <si>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</si>
  <si>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</si>
  <si>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</si>
  <si>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</si>
  <si>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</si>
  <si>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</si>
  <si>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</si>
  <si>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</si>
  <si>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</si>
  <si>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</si>
  <si>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</si>
  <si>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</si>
  <si>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</si>
  <si>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</si>
  <si>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</si>
  <si>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</si>
  <si>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</si>
  <si>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</si>
  <si>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</si>
  <si>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</si>
  <si>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</si>
  <si>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</si>
  <si>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</si>
  <si>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</si>
  <si>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</si>
  <si>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</si>
  <si>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</si>
  <si>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</si>
  <si>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</si>
  <si>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</si>
  <si>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</si>
  <si>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</si>
  <si>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</si>
  <si>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</si>
  <si>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</si>
  <si>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</si>
  <si>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</si>
  <si>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</si>
  <si>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</si>
  <si>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</si>
  <si>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</si>
  <si>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</si>
  <si>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</si>
  <si>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</si>
  <si>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</si>
  <si>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</si>
  <si>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</si>
  <si>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</si>
  <si>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</si>
  <si>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</si>
  <si>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30934103</t>
  </si>
  <si>
    <t>АСУСОН ТО "Винзилинский психоневрологический интернат"</t>
  </si>
  <si>
    <t>7224013707</t>
  </si>
  <si>
    <t>ПАО "Фортум"</t>
  </si>
  <si>
    <t>02.11.2017</t>
  </si>
  <si>
    <t>01.11.2017</t>
  </si>
  <si>
    <t>Изменения в связи с принятием на обслуживание арендованных объектов водоснабжения</t>
  </si>
  <si>
    <t>https://tariff.eias.ru/disclo/get_file?p_guid=9870bbf4-7bb9-4d94-a89d-0b7bf5af02cc</t>
  </si>
  <si>
    <t>АУ СОН ТО и ДПО  «Региональный центр активного долголетия, геронтологии и реабилитации»</t>
  </si>
  <si>
    <t>Филиал ФГБУ "ЦЖКУ" МИНОБОРОНЫ РОССИИ (по ЦВО)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</si>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</sst>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3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33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33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534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534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534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534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534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534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534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534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53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535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535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535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535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535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535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535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535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536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683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683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683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684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26841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8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8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684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77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8764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7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7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990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990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9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9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991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9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9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82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44391.358541666668</v>
      </c>
      <c r="B181" s="14" t="s">
        <v>564</v>
      </c>
      <c r="C181" s="14" t="s">
        <v>565</v>
      </c>
    </row>
    <row r="182" spans="1:3" x14ac:dyDescent="0.15">
      <c r="A182" s="332">
        <v>44391.358541666668</v>
      </c>
      <c r="B182" s="14" t="s">
        <v>582</v>
      </c>
      <c r="C182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J13" sqref="J13:J14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1408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1409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0">
        <v>1</v>
      </c>
      <c r="E10" s="377" t="s">
        <v>1170</v>
      </c>
      <c r="F10" s="167"/>
      <c r="G10" s="380">
        <v>1</v>
      </c>
      <c r="H10" s="386" t="s">
        <v>1170</v>
      </c>
      <c r="I10" s="382" t="s">
        <v>1171</v>
      </c>
      <c r="J10" s="383"/>
      <c r="K10" s="384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0">
        <v>2</v>
      </c>
      <c r="E13" s="377" t="s">
        <v>1361</v>
      </c>
      <c r="F13" s="167"/>
      <c r="G13" s="380">
        <v>1</v>
      </c>
      <c r="H13" s="381" t="s">
        <v>1361</v>
      </c>
      <c r="I13" s="382" t="s">
        <v>1362</v>
      </c>
      <c r="J13" s="383"/>
      <c r="K13" s="384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0">
        <v>3</v>
      </c>
      <c r="E16" s="377" t="s">
        <v>1037</v>
      </c>
      <c r="F16" s="167"/>
      <c r="G16" s="380">
        <v>1</v>
      </c>
      <c r="H16" s="381" t="s">
        <v>1037</v>
      </c>
      <c r="I16" s="382" t="s">
        <v>1038</v>
      </c>
      <c r="J16" s="383"/>
      <c r="K16" s="384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N12" sqref="N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</f>
        <v>1111.6296600000003</v>
      </c>
      <c r="M12" s="262">
        <f>98+5</f>
        <v>103</v>
      </c>
      <c r="N12" s="262">
        <f>91-1+1+1+2</f>
        <v>94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1111.6296600000003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94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1111.6296600000003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94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R19" sqref="R19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1408</v>
      </c>
      <c r="G13" s="272" t="s">
        <v>1368</v>
      </c>
      <c r="H13" s="272" t="s">
        <v>1411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9870bbf4-7bb9-4d94-a89d-0b7bf5af02cc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H26" sqref="H26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1410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1412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1402</v>
      </c>
      <c r="D19" s="6" t="s">
        <v>1413</v>
      </c>
      <c r="E19" s="6" t="s">
        <v>1401</v>
      </c>
      <c r="F19" s="6" t="s">
        <v>1403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1414</v>
      </c>
      <c r="D20" s="6" t="s">
        <v>1415</v>
      </c>
      <c r="E20" s="6" t="s">
        <v>1416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1417</v>
      </c>
      <c r="D21" s="6" t="s">
        <v>1418</v>
      </c>
      <c r="E21" s="6" t="s">
        <v>1419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1399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1420</v>
      </c>
      <c r="D27" s="6" t="s">
        <v>1421</v>
      </c>
      <c r="E27" s="6" t="s">
        <v>1422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1423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1424</v>
      </c>
      <c r="D34" s="6" t="s">
        <v>1425</v>
      </c>
      <c r="E34" s="6" t="s">
        <v>1426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1427</v>
      </c>
      <c r="D35" s="6" t="s">
        <v>1428</v>
      </c>
      <c r="E35" s="6" t="s">
        <v>1429</v>
      </c>
      <c r="F35" s="6" t="s">
        <v>1430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1400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1431</v>
      </c>
      <c r="D44" s="6" t="s">
        <v>1432</v>
      </c>
      <c r="E44" s="6" t="s">
        <v>1433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1434</v>
      </c>
      <c r="D45" s="6" t="s">
        <v>1435</v>
      </c>
      <c r="E45" s="6" t="s">
        <v>1436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1437</v>
      </c>
      <c r="D46" s="6" t="s">
        <v>1438</v>
      </c>
      <c r="E46" s="6" t="s">
        <v>1439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1440</v>
      </c>
      <c r="D53" s="6" t="s">
        <v>1407</v>
      </c>
      <c r="E53" s="6" t="s">
        <v>692</v>
      </c>
      <c r="F53" s="6" t="s">
        <v>1441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1442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1398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1404</v>
      </c>
      <c r="D59" s="6" t="s">
        <v>1405</v>
      </c>
      <c r="E59" s="6" t="s">
        <v>1406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2021-07-14T03:37:21Z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