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B3" i="525"/>
  <c r="B2" i="525"/>
  <c r="F4" i="437"/>
  <c r="F17" i="541"/>
  <c r="F14" i="542"/>
  <c r="F17" i="542"/>
  <c r="F99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<sst xmlns="http://schemas.openxmlformats.org/spreadsheetml/2006/main" count="2312" uniqueCount="1363">
  <si>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</si>
  <si>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</si>
  <si>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</si>
  <si>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</si>
  <si>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</si>
  <si>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</si>
  <si>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</si>
  <si>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</si>
  <si>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</si>
  <si>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</si>
  <si>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</si>
  <si>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</si>
  <si>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</si>
  <si>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</si>
  <si>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</si>
  <si>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</si>
  <si>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</si>
  <si>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</si>
  <si>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</si>
  <si>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</si>
  <si>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</si>
  <si>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</si>
  <si>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</si>
  <si>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</si>
  <si>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</si>
  <si>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</si>
  <si>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</si>
  <si>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</si>
  <si>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</si>
  <si>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</si>
  <si>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</si>
  <si>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</si>
  <si>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</si>
  <si>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</si>
  <si>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</si>
  <si>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</si>
  <si>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</si>
  <si>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</si>
  <si>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</si>
  <si>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</si>
  <si>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</si>
  <si>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</si>
  <si>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</si>
  <si>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</si>
  <si>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</si>
  <si>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</si>
  <si>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</si>
  <si>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</si>
  <si>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</si>
  <si>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</si>
  <si>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</si>
  <si>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</si>
  <si>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</si>
  <si>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</si>
  <si>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</si>
  <si>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</si>
  <si>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</si>
  <si>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</si>
  <si>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</si>
  <si>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</si>
  <si>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</si>
  <si>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</si>
  <si>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</si>
  <si>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</si>
  <si>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</si>
  <si>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</si>
  <si>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</si>
  <si>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</si>
  <si>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</si>
  <si>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</si>
  <si>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</si>
  <si>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</si>
  <si>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</si>
  <si>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</si>
  <si>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</si>
  <si>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</si>
  <si>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</si>
  <si>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</si>
  <si>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</si>
  <si>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</si>
  <si>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</si>
  <si>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</si>
  <si>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</si>
  <si>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</si>
  <si>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</si>
  <si>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</si>
  <si>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</si>
  <si>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</si>
  <si>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</si>
  <si>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</si>
  <si>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</si>
  <si>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</si>
  <si>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</si>
  <si>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</si>
  <si>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</si>
  <si>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</si>
  <si>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</si>
  <si>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</si>
  <si>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</si>
  <si>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</si>
  <si>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</si>
  <si>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</si>
  <si>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</si>
  <si>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</si>
  <si>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</si>
  <si>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</si>
  <si>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</si>
  <si>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</si>
  <si>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</si>
  <si>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</si>
  <si>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</si>
  <si>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</si>
  <si>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</si>
  <si>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</si>
  <si>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</si>
  <si>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</si>
  <si>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</si>
  <si>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</si>
  <si>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</si>
  <si>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</si>
  <si>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</si>
  <si>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</si>
  <si>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</si>
  <si>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</si>
  <si>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</si>
  <si>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</si>
  <si>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</si>
  <si>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</si>
  <si>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</si>
  <si>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</si>
  <si>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</si>
  <si>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</si>
  <si>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</si>
  <si>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</si>
  <si>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</si>
  <si>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</si>
  <si>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</si>
  <si>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</si>
  <si>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</si>
  <si>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</si>
  <si>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</si>
  <si>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</si>
  <si>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</si>
  <si>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</si>
  <si>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</si>
  <si>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</si>
  <si>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</si>
  <si>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</si>
  <si>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</si>
  <si>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</si>
  <si>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</si>
  <si>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</si>
  <si>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</si>
  <si>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</si>
  <si>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</si>
  <si>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</si>
  <si>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</si>
  <si>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</si>
  <si>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</si>
  <si>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</si>
  <si>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</si>
  <si>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</si>
  <si>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</si>
  <si>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</si>
  <si>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</si>
  <si>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</si>
  <si>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</si>
  <si>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</si>
  <si>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</si>
  <si>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</si>
  <si>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</si>
  <si>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</si>
  <si>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</si>
  <si>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</si>
  <si>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</si>
  <si>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</si>
  <si>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</si>
  <si>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</si>
  <si>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</si>
  <si>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</si>
  <si>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</si>
  <si>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</si>
  <si>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</si>
  <si>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</si>
  <si>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</si>
  <si>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</si>
  <si>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</si>
  <si>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</si>
  <si>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</si>
  <si>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</si>
  <si>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</si>
  <si>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</si>
  <si>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</si>
  <si>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</si>
  <si>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</si>
  <si>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</si>
  <si>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</si>
  <si>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</si>
  <si>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</si>
  <si>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</si>
  <si>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</si>
  <si>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</si>
  <si>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</si>
  <si>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</si>
  <si>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</si>
  <si>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</si>
  <si>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</si>
  <si>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</si>
  <si>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</si>
  <si>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</si>
  <si>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</si>
  <si>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</si>
  <si>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</si>
  <si>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</si>
  <si>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</si>
  <si>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</si>
  <si>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</si>
  <si>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</si>
  <si>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</si>
  <si>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</si>
  <si>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</si>
  <si>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</si>
  <si>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</si>
  <si>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</si>
  <si>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</si>
  <si>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</si>
  <si>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</si>
  <si>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</si>
  <si>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</si>
  <si>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</si>
  <si>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</si>
  <si>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</si>
  <si>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</si>
  <si>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</si>
  <si>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</si>
  <si>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</si>
  <si>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</si>
  <si>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</si>
  <si>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</si>
  <si>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</si>
  <si>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</si>
  <si>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</si>
  <si>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</si>
  <si>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</si>
  <si>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</si>
  <si>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</si>
  <si>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</si>
  <si>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</si>
  <si>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</si>
  <si>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</si>
  <si>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</si>
  <si>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</si>
  <si>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</si>
  <si>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</si>
  <si>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</si>
  <si>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</si>
  <si>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</si>
  <si>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</si>
  <si>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</si>
  <si>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</si>
  <si>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</si>
  <si>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</si>
  <si>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</si>
  <si>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</si>
  <si>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</si>
  <si>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</si>
  <si>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</si>
  <si>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</si>
  <si>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</si>
  <si>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</si>
  <si>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</si>
  <si>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</si>
  <si>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</si>
  <si>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</si>
  <si>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</si>
  <si>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</si>
  <si>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</si>
  <si>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</si>
  <si>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</si>
  <si>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</si>
  <si>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</si>
  <si>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</si>
  <si>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</si>
  <si>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</si>
  <si>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</si>
  <si>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</si>
  <si>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</si>
  <si>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</si>
  <si>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</si>
  <si>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</si>
  <si>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</si>
  <si>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</si>
  <si>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</si>
  <si>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</si>
  <si>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</si>
  <si>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</si>
  <si>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</si>
  <si>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</si>
  <si>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</si>
  <si>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</si>
  <si>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</si>
  <si>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</si>
  <si>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</si>
  <si>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</si>
  <si>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</si>
  <si>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</si>
  <si>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</si>
  <si>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</si>
  <si>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</si>
  <si>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</si>
  <si>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</si>
  <si>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</si>
  <si>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</si>
  <si>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</si>
  <si>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</si>
  <si>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</si>
  <si>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</si>
  <si>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</si>
  <si>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</si>
  <si>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</si>
  <si>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</si>
  <si>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</si>
  <si>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</si>
  <si>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</si>
  <si>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</si>
  <si>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</si>
  <si>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</si>
  <si>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</si>
  <si>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</si>
  <si>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</si>
  <si>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</si>
  <si>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</si>
  <si>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</si>
  <si>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</si>
  <si>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</si>
  <si>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</si>
  <si>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</si>
  <si>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</si>
  <si>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</si>
  <si>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</si>
  <si>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</si>
  <si>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</si>
  <si>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</si>
  <si>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</si>
  <si>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</si>
  <si>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</si>
  <si>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</si>
  <si>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</si>
  <si>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</si>
  <si>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</si>
  <si>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</si>
  <si>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</si>
  <si>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</si>
  <si>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</si>
  <si>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</si>
  <si>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</si>
  <si>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</si>
  <si>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</si>
  <si>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</si>
  <si>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</si>
  <si>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</si>
  <si>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</si>
  <si>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</si>
  <si>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</si>
  <si>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</si>
  <si>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</si>
  <si>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</si>
  <si>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</si>
  <si>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</si>
  <si>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</si>
  <si>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</si>
  <si>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</si>
  <si>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</si>
  <si>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</si>
  <si>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</si>
  <si>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</si>
  <si>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</si>
  <si>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</si>
  <si>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</si>
  <si>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</si>
  <si>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</si>
  <si>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</si>
  <si>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</si>
  <si>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</si>
  <si>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</si>
  <si>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</si>
  <si>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</si>
  <si>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</si>
  <si>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</si>
  <si>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</si>
  <si>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</si>
  <si>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</si>
  <si>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</si>
  <si>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</si>
  <si>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</si>
  <si>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</si>
  <si>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</si>
  <si>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</si>
  <si>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</si>
  <si>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</si>
  <si>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</si>
  <si>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</si>
  <si>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</si>
  <si>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</si>
  <si>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</si>
  <si>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</si>
  <si>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</si>
  <si>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</si>
  <si>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</si>
  <si>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</si>
  <si>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</si>
  <si>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</si>
  <si>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</si>
  <si>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</si>
  <si>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</si>
  <si>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</si>
  <si>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</si>
  <si>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</si>
  <si>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</si>
  <si>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</si>
  <si>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</si>
  <si>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</si>
  <si>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</si>
  <si>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</si>
  <si>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</si>
  <si>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</si>
  <si>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</si>
  <si>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</si>
  <si>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</si>
  <si>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</si>
  <si>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</si>
  <si>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</si>
  <si>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</si>
  <si>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</si>
  <si>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</si>
  <si>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</si>
  <si>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</si>
  <si>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</si>
  <si>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</si>
  <si>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</si>
  <si>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</si>
  <si>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</si>
  <si>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</si>
  <si>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</si>
  <si>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</si>
  <si>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</si>
  <si>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</si>
  <si>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</si>
  <si>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</si>
  <si>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</si>
  <si>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</si>
  <si>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</si>
  <si>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</si>
  <si>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</si>
  <si>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</si>
  <si>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</si>
  <si>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</si>
  <si>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</si>
  <si>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</si>
  <si>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</si>
  <si>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</si>
  <si>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</si>
  <si>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</si>
  <si>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</si>
  <si>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</si>
  <si>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</si>
  <si>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</si>
  <si>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</si>
  <si>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</si>
  <si>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</si>
  <si>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</si>
  <si>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</si>
  <si>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</si>
  <si>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</si>
  <si>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</si>
  <si>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</si>
  <si>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</si>
  <si>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</si>
  <si>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</si>
  <si>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</si>
  <si>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</si>
  <si>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</si>
  <si>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</si>
  <si>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</si>
  <si>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</si>
  <si>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</si>
  <si>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</si>
  <si>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</si>
  <si>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</si>
  <si>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</si>
  <si>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</si>
  <si>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</si>
  <si>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</si>
  <si>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</si>
  <si>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</si>
  <si>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</si>
  <si>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</si>
  <si>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</si>
  <si>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</si>
  <si>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</si>
  <si>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</si>
  <si>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</si>
  <si>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</si>
  <si>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</si>
  <si>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</si>
  <si>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</si>
  <si>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</si>
  <si>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</si>
  <si>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</si>
  <si>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</si>
  <si>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</si>
  <si>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</si>
  <si>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</si>
  <si>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</si>
  <si>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</si>
  <si>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</si>
  <si>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</si>
  <si>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</si>
  <si>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</si>
  <si>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</si>
  <si>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</si>
  <si>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</si>
  <si>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</si>
  <si>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</si>
  <si>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</si>
  <si>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</si>
  <si>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</si>
  <si>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</si>
  <si>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</si>
  <si>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</si>
  <si>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</si>
  <si>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</si>
  <si>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</si>
  <si>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</si>
  <si>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</si>
  <si>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</si>
  <si>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</si>
  <si>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</si>
  <si>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</si>
  <si>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</si>
  <si>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</si>
  <si>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</si>
  <si>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</si>
  <si>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</si>
  <si>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</si>
  <si>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</si>
  <si>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</si>
  <si>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</si>
  <si>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</si>
  <si>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</si>
  <si>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</si>
  <si>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</si>
  <si>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</si>
  <si>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</si>
  <si>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</si>
  <si>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</si>
  <si>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</si>
  <si>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</si>
  <si>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</si>
  <si>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</si>
  <si>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</si>
  <si>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</si>
  <si>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</si>
  <si>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</si>
  <si>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</si>
  <si>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</si>
  <si>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</si>
  <si>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</si>
  <si>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</si>
  <si>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</si>
  <si>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</si>
  <si>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</si>
  <si>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</si>
  <si>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</si>
  <si>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</si>
  <si>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</si>
  <si>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</si>
  <si>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</si>
  <si>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</si>
  <si>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</si>
  <si>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</si>
  <si>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</si>
  <si>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</si>
  <si>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</si>
  <si>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</si>
  <si>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</si>
  <si>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</si>
  <si>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</si>
  <si>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</si>
  <si>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</si>
  <si>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</si>
  <si>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</si>
  <si>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</si>
  <si>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</si>
  <si>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</si>
  <si>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</si>
  <si>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</si>
  <si>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</si>
  <si>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</si>
  <si>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</si>
  <si>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</si>
  <si>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</si>
  <si>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</si>
  <si>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</si>
  <si>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</si>
  <si>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</si>
  <si>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</si>
  <si>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</si>
  <si>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</si>
  <si>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</si>
  <si>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</si>
  <si>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</si>
  <si>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</si>
  <si>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</si>
  <si>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</si>
  <si>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</si>
  <si>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</si>
  <si>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</si>
  <si>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</si>
  <si>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</si>
  <si>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</si>
  <si>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</si>
  <si>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</si>
  <si>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</si>
  <si>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</si>
  <si>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</si>
  <si>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</si>
  <si>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</si>
  <si>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</si>
  <si>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</si>
  <si>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</si>
  <si>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</si>
  <si>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</si>
  <si>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</si>
  <si>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</si>
  <si>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</si>
  <si>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</si>
  <si>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</si>
  <si>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</si>
  <si>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</si>
  <si>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</si>
  <si>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</si>
  <si>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</si>
  <si>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</si>
  <si>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</si>
  <si>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</si>
  <si>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</si>
  <si>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</si>
  <si>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</si>
  <si>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</si>
  <si>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</si>
  <si>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</si>
  <si>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</si>
  <si>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</si>
  <si>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</si>
  <si>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</si>
  <si>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</si>
  <si>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</si>
  <si>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</si>
  <si>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</si>
  <si>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</si>
  <si>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</si>
  <si>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</si>
  <si>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</si>
  <si>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</si>
  <si>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</si>
  <si>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</si>
  <si>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</si>
  <si>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</si>
  <si>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</si>
  <si>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</si>
  <si>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</si>
  <si>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</si>
  <si>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</si>
  <si>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</si>
  <si>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</si>
  <si>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</si>
  <si>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</si>
  <si>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</si>
  <si>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</si>
  <si>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</si>
  <si>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</si>
  <si>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</si>
  <si>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</si>
  <si>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</si>
  <si>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</si>
  <si>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</si>
  <si>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</si>
  <si>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</si>
  <si>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</si>
  <si>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</si>
  <si>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</si>
  <si>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</si>
  <si>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</si>
  <si>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</si>
  <si>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</si>
  <si>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</si>
  <si>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</si>
  <si>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</si>
  <si>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</si>
  <si>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</si>
  <si>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</si>
  <si>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</si>
  <si>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</si>
  <si>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</si>
  <si>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</si>
  <si>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</si>
  <si>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</si>
  <si>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</si>
  <si>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</si>
  <si>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</si>
  <si>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</si>
  <si>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</si>
  <si>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</si>
  <si>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</si>
  <si>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</si>
  <si>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</si>
  <si>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</si>
  <si>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</si>
  <si>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</si>
  <si>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</si>
  <si>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</si>
  <si>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</si>
  <si>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</si>
  <si>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</si>
  <si>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</si>
  <si>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</si>
  <si>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</si>
  <si>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</si>
  <si>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</si>
  <si>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</si>
  <si>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</si>
  <si>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</si>
  <si>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</si>
  <si>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</si>
  <si>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</si>
  <si>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</si>
  <si>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</si>
  <si>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</si>
  <si>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</si>
  <si>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</si>
  <si>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</si>
  <si>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</si>
  <si>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</si>
  <si>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</si>
  <si>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</si>
  <si>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</si>
  <si>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</si>
  <si>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</si>
  <si>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</si>
  <si>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</si>
  <si>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</si>
  <si>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</si>
  <si>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</si>
  <si>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</si>
  <si>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</si>
  <si>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</si>
  <si>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</si>
  <si>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</si>
  <si>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</si>
  <si>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</si>
  <si>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</si>
  <si>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</si>
  <si>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</si>
  <si>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</si>
  <si>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</si>
  <si>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</si>
  <si>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</si>
  <si>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</si>
  <si>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</si>
  <si>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</si>
  <si>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</si>
  <si>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</si>
  <si>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</si>
  <si>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</si>
  <si>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</si>
  <si>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</si>
  <si>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</si>
  <si>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</si>
  <si>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</si>
  <si>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</si>
  <si>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</si>
  <si>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</si>
  <si>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</si>
  <si>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</si>
  <si>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</si>
  <si>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</si>
  <si>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</si>
  <si>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</si>
  <si>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</si>
  <si>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</si>
  <si>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</si>
  <si>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</si>
  <si>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</si>
  <si>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</si>
  <si>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</si>
  <si>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</si>
  <si>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</si>
  <si>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</si>
  <si>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</si>
  <si>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</si>
  <si>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</si>
  <si>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</si>
  <si>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</si>
  <si>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</si>
  <si>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</si>
  <si>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</si>
  <si>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</si>
  <si>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</si>
  <si>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</si>
  <si>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</si>
  <si>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</si>
  <si>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</si>
  <si>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</si>
  <si>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</si>
  <si>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</si>
  <si>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</si>
  <si>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</si>
  <si>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</si>
  <si>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</si>
  <si>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</si>
  <si>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</si>
  <si>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</si>
  <si>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</si>
  <si>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</si>
  <si>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</si>
  <si>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</si>
  <si>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</si>
  <si>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</si>
  <si>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</si>
  <si>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</si>
  <si>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</si>
  <si>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</si>
  <si>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</si>
  <si>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</si>
  <si>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</si>
  <si>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</si>
  <si>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</si>
  <si>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</si>
  <si>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</si>
  <si>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</si>
  <si>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</si>
  <si>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</si>
  <si>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</si>
  <si>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</si>
  <si>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</si>
  <si>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</si>
  <si>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</si>
  <si>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</si>
  <si>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</si>
  <si>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</si>
  <si>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</si>
  <si>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</si>
  <si>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</si>
  <si>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</si>
  <si>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</si>
  <si>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</si>
  <si>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</si>
  <si>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</si>
  <si>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</si>
  <si>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</si>
  <si>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</si>
  <si>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</si>
  <si>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</si>
  <si>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</si>
  <si>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</si>
  <si>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</si>
  <si>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</si>
  <si>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</si>
  <si>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</si>
  <si>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</si>
  <si>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</si>
  <si>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</si>
  <si>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</si>
  <si>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</si>
  <si>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</si>
  <si>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</si>
  <si>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</si>
  <si>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</si>
  <si>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</si>
  <si>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</si>
  <si>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</si>
  <si>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</si>
  <si>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</si>
  <si>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</si>
  <si>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</si>
  <si>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</si>
  <si>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</si>
  <si>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</si>
  <si>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</si>
  <si>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</si>
  <si>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</si>
  <si>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</si>
  <si>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</si>
  <si>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</si>
  <si>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</si>
  <si>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</si>
  <si>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</si>
  <si>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</si>
  <si>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</si>
  <si>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</si>
  <si>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</si>
  <si>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</si>
  <si>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</si>
  <si>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</si>
  <si>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</si>
  <si>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</si>
  <si>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</si>
  <si>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</si>
  <si>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</si>
  <si>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</si>
  <si>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</si>
  <si>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</si>
  <si>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</si>
  <si>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</si>
  <si>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</si>
  <si>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</si>
  <si>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</si>
  <si>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</si>
  <si>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</si>
  <si>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</si>
  <si>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</si>
  <si>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</si>
  <si>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</si>
  <si>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</si>
  <si>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</si>
  <si>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</si>
  <si>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</si>
  <si>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</si>
  <si>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</si>
  <si>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</si>
  <si>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</si>
  <si>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</si>
  <si>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</si>
  <si>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</si>
  <si>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</si>
  <si>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</si>
  <si>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</si>
  <si>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</si>
  <si>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</si>
  <si>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</si>
  <si>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</si>
  <si>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</si>
  <si>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</si>
  <si>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</si>
  <si>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</si>
  <si>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</si>
  <si>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</si>
  <si>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</si>
  <si>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</si>
  <si>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</si>
  <si>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</si>
  <si>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</si>
  <si>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</si>
  <si>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</si>
  <si>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</si>
  <si>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</si>
  <si>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</si>
  <si>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</si>
  <si>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</si>
  <si>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</si>
  <si>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</si>
  <si>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</si>
  <si>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</si>
  <si>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</si>
  <si>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</si>
  <si>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</si>
  <si>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</si>
  <si>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</si>
  <si>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</si>
  <si>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</si>
  <si>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</si>
  <si>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</si>
  <si>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</si>
  <si>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</si>
  <si>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</si>
  <si>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</si>
  <si>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</si>
  <si>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</si>
  <si>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</si>
  <si>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</si>
  <si>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</si>
  <si>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</si>
  <si>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</si>
  <si>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</si>
  <si>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</si>
  <si>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</si>
  <si>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</si>
  <si>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</si>
  <si>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</si>
  <si>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</si>
  <si>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</si>
  <si>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</si>
  <si>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</si>
  <si>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</si>
  <si>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</si>
  <si>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</si>
  <si>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</si>
  <si>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</si>
  <si>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</si>
  <si>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</si>
  <si>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</si>
  <si>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</si>
  <si>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</si>
  <si>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</si>
  <si>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</si>
  <si>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</si>
  <si>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</si>
  <si>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</si>
  <si>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</si>
  <si>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</si>
  <si>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</si>
  <si>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</si>
  <si>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</si>
  <si>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</si>
  <si>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</si>
  <si>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</si>
  <si>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</si>
  <si>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</si>
  <si>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</si>
  <si>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</si>
  <si>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</si>
  <si>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</si>
  <si>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</si>
  <si>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</si>
  <si>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</si>
  <si>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</si>
  <si>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</si>
  <si>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</si>
  <si>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</si>
  <si>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</si>
  <si>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</si>
  <si>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</si>
  <si>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</si>
  <si>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</si>
  <si>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</si>
  <si>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</si>
  <si>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</si>
  <si>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</si>
  <si>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</si>
  <si>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</si>
  <si>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</si>
  <si>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</si>
  <si>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</si>
  <si>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</si>
  <si>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</si>
  <si>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</si>
  <si>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</si>
  <si>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</si>
  <si>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</si>
  <si>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</si>
  <si>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</si>
  <si>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</si>
  <si>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</si>
  <si>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</si>
  <si>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</si>
  <si>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</si>
  <si>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</si>
  <si>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</si>
  <si>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</si>
  <si>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</si>
  <si>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</si>
  <si>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</si>
  <si>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</si>
  <si>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</si>
  <si>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</si>
  <si>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</si>
  <si>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</si>
  <si>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</si>
  <si>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</si>
  <si>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</si>
  <si>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</si>
  <si>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</si>
  <si>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</si>
  <si>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</si>
  <si>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</si>
  <si>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</si>
  <si>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</si>
  <si>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</si>
  <si>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</si>
  <si>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</si>
  <si>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</si>
  <si>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</si>
  <si>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</si>
  <si>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</si>
  <si>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</si>
  <si>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</si>
  <si>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</si>
  <si>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</si>
  <si>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</si>
  <si>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</si>
  <si>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</si>
  <si>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</si>
  <si>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</si>
  <si>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</si>
  <si>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</si>
  <si>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</si>
  <si>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</si>
  <si>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</si>
  <si>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</si>
  <si>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</si>
  <si>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</si>
  <si>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</si>
  <si>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</si>
  <si>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</si>
  <si>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</si>
  <si>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</si>
  <si>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</si>
  <si>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</si>
  <si>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</si>
  <si>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</si>
  <si>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</si>
  <si>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</si>
  <si>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</si>
  <si>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</si>
  <si>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</si>
  <si>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</si>
  <si>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</si>
  <si>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</si>
  <si>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</si>
  <si>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</si>
  <si>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</si>
  <si>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</si>
  <si>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</si>
  <si>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</si>
  <si>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</si>
  <si>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</si>
  <si>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</si>
  <si>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</si>
  <si>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</si>
  <si>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</si>
  <si>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</si>
  <si>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</si>
  <si>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</si>
  <si>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</si>
  <si>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</si>
  <si>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</si>
  <si>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</si>
  <si>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</si>
  <si>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</si>
  <si>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</si>
  <si>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</si>
  <si>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</si>
  <si>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</si>
  <si>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</si>
  <si>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</si>
  <si>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</si>
  <si>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</si>
  <si>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</si>
  <si>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</si>
  <si>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</si>
  <si>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</si>
  <si>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</si>
  <si>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</si>
  <si>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</si>
  <si>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</si>
  <si>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</si>
  <si>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</si>
  <si>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</si>
  <si>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</si>
  <si>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</si>
  <si>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</si>
  <si>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</si>
  <si>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</si>
  <si>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</si>
  <si>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</si>
  <si>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</si>
  <si>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</si>
  <si>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</si>
  <si>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</si>
  <si>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</si>
  <si>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</si>
  <si>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</si>
  <si>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</si>
  <si>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</si>
  <si>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</si>
  <si>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</si>
  <si>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</si>
  <si>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</si>
  <si>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</si>
  <si>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</si>
  <si>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</si>
  <si>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</si>
  <si>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</si>
  <si>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</si>
  <si>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</si>
  <si>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</si>
  <si>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</si>
  <si>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</si>
  <si>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</si>
  <si>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</si>
  <si>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</si>
  <si>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</si>
  <si>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</si>
  <si>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</si>
  <si>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</si>
  <si>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</si>
  <si>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</si>
  <si>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</si>
  <si>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</si>
  <si>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</si>
  <si>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</si>
  <si>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</si>
  <si>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</si>
  <si>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</si>
  <si>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</si>
  <si>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</si>
  <si>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</si>
  <si>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</si>
  <si>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</si>
  <si>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</si>
  <si>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</si>
  <si>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</si>
  <si>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</si>
  <si>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</si>
  <si>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</si>
  <si>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</si>
  <si>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</si>
  <si>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</si>
  <si>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</si>
  <si>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</si>
  <si>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</si>
  <si>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</si>
  <si>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</si>
  <si>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</si>
  <si>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</si>
  <si>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</si>
  <si>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</si>
  <si>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</si>
  <si>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</si>
  <si>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</si>
  <si>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</si>
  <si>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</si>
  <si>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</si>
  <si>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</si>
  <si>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</si>
  <si>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</si>
  <si>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</si>
  <si>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</si>
  <si>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</si>
  <si>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</si>
  <si>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</si>
  <si>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</si>
  <si>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</si>
  <si>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</si>
  <si>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</si>
  <si>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</si>
  <si>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</si>
  <si>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</si>
  <si>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</si>
  <si>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</si>
  <si>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</si>
  <si>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</si>
  <si>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</si>
  <si>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</si>
  <si>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</si>
  <si>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</si>
  <si>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</si>
  <si>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</si>
  <si>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</si>
  <si>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</si>
  <si>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</si>
  <si>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</si>
  <si>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</si>
  <si>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</si>
  <si>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</si>
  <si>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</si>
  <si>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</si>
  <si>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</si>
  <si>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</si>
  <si>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</si>
  <si>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</si>
  <si>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</si>
  <si>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</si>
  <si>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</si>
  <si>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</si>
  <si>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</si>
  <si>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</si>
  <si>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</si>
  <si>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</si>
  <si>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</si>
  <si>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</si>
  <si>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</si>
  <si>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</si>
  <si>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</si>
  <si>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</si>
  <si>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</si>
  <si>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</si>
  <si>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</si>
  <si>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</si>
  <si>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</si>
  <si>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</si>
  <si>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</si>
  <si>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</si>
  <si>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</si>
  <si>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</si>
  <si>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</si>
  <si>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</si>
  <si>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</si>
  <si>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</si>
  <si>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</si>
  <si>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</si>
  <si>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</si>
  <si>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</si>
  <si>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</si>
  <si>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</si>
  <si>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</si>
  <si>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</si>
  <si>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</si>
  <si>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</si>
  <si>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</si>
  <si>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</si>
  <si>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</si>
  <si>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</si>
  <si>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</si>
  <si>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</si>
  <si>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</si>
  <si>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</si>
  <si>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</si>
  <si>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</si>
  <si>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</si>
  <si>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</si>
  <si>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</si>
  <si>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</si>
  <si>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</si>
  <si>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</si>
  <si>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</si>
  <si>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</si>
  <si>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</si>
  <si>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</si>
  <si>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</si>
  <si>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</si>
  <si>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</si>
  <si>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</si>
  <si>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</si>
  <si>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</si>
  <si>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</si>
  <si>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31.01.2017</t>
  </si>
  <si>
    <t>08.02.2017</t>
  </si>
  <si>
    <t>Изменения в части протяженности сетей водоотведения (в связи с приобретением сетей)</t>
  </si>
  <si>
    <t>https://tariff.eias.ru/disclo/get_file?p_guid=a789d347-2328-4ee6-ba63-39cc964482b0</t>
  </si>
  <si>
    <t>31456063</t>
  </si>
  <si>
    <t>ООО "ЗапСибНефтехим"</t>
  </si>
  <si>
    <t>1658087524</t>
  </si>
  <si>
    <t>АО "ПРОДО Тюменский бройлер"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</si>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</sst>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6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6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68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068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068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068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068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068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069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069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069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06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069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69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69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69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69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069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070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070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070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33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33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233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233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2338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233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8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79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7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7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39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39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1398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3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687.27796999999998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1338</v>
      </c>
      <c r="G13" s="272" t="s">
        <v>1305</v>
      </c>
      <c r="H13" s="272" t="s">
        <v>1340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a789d347-2328-4ee6-ba63-39cc964482b0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H29" sqref="H2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1339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7">
        <v>11</v>
      </c>
      <c r="B126" s="198"/>
      <c r="C126" s="39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7"/>
      <c r="B127" s="198"/>
      <c r="C127" s="39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7"/>
      <c r="B128" s="198"/>
      <c r="C128" s="39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7"/>
      <c r="B129" s="198"/>
      <c r="C129" s="39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1331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1341</v>
      </c>
      <c r="D11" s="6" t="s">
        <v>1342</v>
      </c>
      <c r="E11" s="6" t="s">
        <v>1343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1335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1344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1336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1345</v>
      </c>
      <c r="D20" s="6" t="s">
        <v>1346</v>
      </c>
      <c r="E20" s="6" t="s">
        <v>1347</v>
      </c>
      <c r="F20" s="6" t="s">
        <v>1348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1334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1316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1316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1316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1316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1316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1316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1316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1316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1316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1316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1316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1316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1316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1316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1316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1316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1316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1316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1316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1316</v>
      </c>
      <c r="C100" s="14" t="s">
        <v>561</v>
      </c>
    </row>
    <row r="101" spans="1:3" x14ac:dyDescent="0.15">
      <c r="A101" s="333">
        <v>44391.685798611114</v>
      </c>
      <c r="B101" s="14" t="s">
        <v>560</v>
      </c>
      <c r="C101" s="14" t="s">
        <v>561</v>
      </c>
    </row>
    <row r="102" spans="1:3" x14ac:dyDescent="0.15">
      <c r="A102" s="333">
        <v>44391.685798611114</v>
      </c>
      <c r="B102" s="14" t="s">
        <v>1316</v>
      </c>
      <c r="C102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2" sqref="F2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8">
        <v>1</v>
      </c>
      <c r="E10" s="389" t="s">
        <v>1104</v>
      </c>
      <c r="F10" s="167"/>
      <c r="G10" s="388">
        <v>1</v>
      </c>
      <c r="H10" s="395" t="s">
        <v>1104</v>
      </c>
      <c r="I10" s="380" t="s">
        <v>1105</v>
      </c>
      <c r="J10" s="381"/>
      <c r="K10" s="382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8">
        <v>2</v>
      </c>
      <c r="E13" s="389" t="s">
        <v>1295</v>
      </c>
      <c r="F13" s="167"/>
      <c r="G13" s="388">
        <v>1</v>
      </c>
      <c r="H13" s="392" t="s">
        <v>1295</v>
      </c>
      <c r="I13" s="380" t="s">
        <v>1296</v>
      </c>
      <c r="J13" s="381"/>
      <c r="K13" s="382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1" t="s">
        <v>446</v>
      </c>
      <c r="E4" s="402"/>
      <c r="F4" s="402"/>
      <c r="G4" s="403"/>
    </row>
    <row r="5" spans="1:7" ht="17.25" customHeight="1" x14ac:dyDescent="0.15">
      <c r="D5" s="404" t="str">
        <f>IF(org=0,"Не определено",org)</f>
        <v>ООО "Тюмень Водоканал"</v>
      </c>
      <c r="E5" s="405"/>
      <c r="F5" s="405"/>
      <c r="G5" s="406"/>
    </row>
    <row r="6" spans="1:7" ht="12" customHeight="1" x14ac:dyDescent="0.15">
      <c r="D6" s="407"/>
      <c r="E6" s="407"/>
      <c r="F6" s="407"/>
      <c r="G6" s="407"/>
    </row>
    <row r="7" spans="1:7" ht="33.75" hidden="1" customHeight="1" x14ac:dyDescent="0.15">
      <c r="A7" s="198"/>
      <c r="B7" s="198"/>
      <c r="C7" s="198"/>
      <c r="D7" s="245"/>
      <c r="E7" s="408" t="s">
        <v>296</v>
      </c>
      <c r="F7" s="408"/>
    </row>
    <row r="8" spans="1:7" x14ac:dyDescent="0.15">
      <c r="A8" s="198"/>
      <c r="B8" s="198"/>
      <c r="C8" s="198"/>
      <c r="D8" s="409" t="s">
        <v>44</v>
      </c>
      <c r="E8" s="410" t="s">
        <v>297</v>
      </c>
      <c r="F8" s="410" t="s">
        <v>298</v>
      </c>
      <c r="G8" s="410" t="s">
        <v>274</v>
      </c>
    </row>
    <row r="9" spans="1:7" ht="9.75" customHeight="1" x14ac:dyDescent="0.15">
      <c r="A9" s="198"/>
      <c r="B9" s="198"/>
      <c r="C9" s="198"/>
      <c r="D9" s="409"/>
      <c r="E9" s="410"/>
      <c r="F9" s="410"/>
      <c r="G9" s="410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7">
        <v>11</v>
      </c>
      <c r="B23" s="198"/>
      <c r="C23" s="398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397"/>
      <c r="B24" s="198"/>
      <c r="C24" s="398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397"/>
      <c r="B25" s="198"/>
      <c r="C25" s="398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397"/>
      <c r="B26" s="198"/>
      <c r="C26" s="398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9">
        <v>7</v>
      </c>
      <c r="D29" s="400" t="s">
        <v>510</v>
      </c>
      <c r="E29" s="400"/>
      <c r="F29" s="400"/>
      <c r="G29" s="400"/>
      <c r="H29" s="179"/>
      <c r="I29" s="179"/>
    </row>
    <row r="30" spans="1:9" s="206" customFormat="1" ht="21.75" customHeight="1" x14ac:dyDescent="0.15">
      <c r="A30" s="203"/>
      <c r="B30" s="203"/>
      <c r="C30" s="399"/>
      <c r="D30" s="400"/>
      <c r="E30" s="400"/>
      <c r="F30" s="400"/>
      <c r="G30" s="40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</f>
        <v>687.27796999999998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687.27796999999998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