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6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drawings/drawing7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xlsBook" defaultThemeVersion="124226"/>
  <bookViews>
    <workbookView xWindow="3315" yWindow="3570" windowWidth="18405" windowHeight="9420" tabRatio="941" activeTab="10"/>
  </bookViews>
  <sheets>
    <sheet name="Инструкция" sheetId="525" r:id="rId1"/>
    <sheet name="Лог обновления" sheetId="429" state="veryHidden" r:id="rId2"/>
    <sheet name="Титульный" sheetId="437" r:id="rId3"/>
    <sheet name="Список МО" sheetId="497" r:id="rId4"/>
    <sheet name="Водоотведение" sheetId="538" r:id="rId5"/>
    <sheet name="Транспортировка" sheetId="540" state="veryHidden" r:id="rId6"/>
    <sheet name="Подключение" sheetId="535" state="veryHidden" r:id="rId7"/>
    <sheet name="Поставка" sheetId="526" r:id="rId8"/>
    <sheet name="Ссылки на публикации" sheetId="527" r:id="rId9"/>
    <sheet name="Комментарии" sheetId="431" r:id="rId10"/>
    <sheet name="Проверка" sheetId="432" r:id="rId11"/>
    <sheet name="AllSheetsInThisWorkbook" sheetId="389" state="veryHidden" r:id="rId12"/>
    <sheet name="TEHSHEET" sheetId="205" state="veryHidden" r:id="rId13"/>
    <sheet name="et_union_hor" sheetId="471" state="veryHidden" r:id="rId14"/>
    <sheet name="et_union_vert" sheetId="521" state="veryHidden" r:id="rId15"/>
    <sheet name="modInfo" sheetId="513" state="veryHidden" r:id="rId16"/>
    <sheet name="modRegion" sheetId="528" state="veryHidden" r:id="rId17"/>
    <sheet name="modReestr" sheetId="433" state="veryHidden" r:id="rId18"/>
    <sheet name="modfrmReestr" sheetId="434" state="veryHidden" r:id="rId19"/>
    <sheet name="modUpdTemplMain" sheetId="424" state="veryHidden" r:id="rId20"/>
    <sheet name="REESTR_ORG" sheetId="390" state="veryHidden" r:id="rId21"/>
    <sheet name="modClassifierValidate" sheetId="400" state="veryHidden" r:id="rId22"/>
    <sheet name="modProv" sheetId="520" state="veryHidden" r:id="rId23"/>
    <sheet name="modHyp" sheetId="398" state="veryHidden" r:id="rId24"/>
    <sheet name="modList00" sheetId="498" state="veryHidden" r:id="rId25"/>
    <sheet name="modList01" sheetId="500" state="veryHidden" r:id="rId26"/>
    <sheet name="modList02" sheetId="504" state="veryHidden" r:id="rId27"/>
    <sheet name="modList03" sheetId="516" state="veryHidden" r:id="rId28"/>
    <sheet name="modList11" sheetId="539" state="veryHidden" r:id="rId29"/>
    <sheet name="modfrmDateChoose" sheetId="517" state="veryHidden" r:id="rId30"/>
    <sheet name="modComm" sheetId="514" state="veryHidden" r:id="rId31"/>
    <sheet name="modThisWorkbook" sheetId="511" state="veryHidden" r:id="rId32"/>
    <sheet name="REESTR_MO" sheetId="518" state="veryHidden" r:id="rId33"/>
    <sheet name="modfrmReestrMR" sheetId="519" state="veryHidden" r:id="rId34"/>
    <sheet name="modfrmCheckUpdates" sheetId="512" state="veryHidden" r:id="rId35"/>
  </sheets>
  <definedNames>
    <definedName name="_xlnm._FilterDatabase" localSheetId="10" hidden="1">Проверка!$B$4:$E$4</definedName>
    <definedName name="anscount" hidden="1">1</definedName>
    <definedName name="checkCell_1">'Список МО'!$D$13:$H$16</definedName>
    <definedName name="checkCell_1_1">'Список МО'!$F$8:$H$9</definedName>
    <definedName name="checkCell_3">'Ссылки на публикации'!$E$11:$H$17</definedName>
    <definedName name="checkCell_List06">Транспортировка!$E$12:$X$14</definedName>
    <definedName name="checkCell_List08">Подключение!$E$12:$P$14</definedName>
    <definedName name="checkCell_List10">Водоотведение!$E$12:$X$23</definedName>
    <definedName name="checkCell_List11">Поставка!$D$10:$H$14</definedName>
    <definedName name="chkGetUpdatesValue">Инструкция!$AA$100</definedName>
    <definedName name="chkNoUpdatesValue">Инструкция!$AA$102</definedName>
    <definedName name="code">Инструкция!$B$2</definedName>
    <definedName name="data_List11">Поставка!$F$10:$H$14</definedName>
    <definedName name="Date_of_publication_ref">'Ссылки на публикации'!$G$11:$G$17</definedName>
    <definedName name="double_rate_tariff">Титульный!$F$35</definedName>
    <definedName name="et_Comm">et_union_hor!$10:$10</definedName>
    <definedName name="et_List01">et_union_hor!$4:$5</definedName>
    <definedName name="et_List01_1">et_union_hor!$4:$4</definedName>
    <definedName name="et_List02">et_union_hor!$23:$25</definedName>
    <definedName name="et_List02_1">et_union_hor!$29:$30</definedName>
    <definedName name="et_List03">et_union_hor!$16:$17</definedName>
    <definedName name="et_List06">et_union_hor!$34:$34</definedName>
    <definedName name="et_List08">et_union_hor!$39:$39</definedName>
    <definedName name="et_List10">et_union_hor!$43:$43</definedName>
    <definedName name="fil">Титульный!$F$20</definedName>
    <definedName name="fil_flag">Титульный!$F$17</definedName>
    <definedName name="FirstLine">Инструкция!$A$6</definedName>
    <definedName name="flag_publication">Титульный!$F$11:$F$11</definedName>
    <definedName name="group_rates">Титульный!$F$26</definedName>
    <definedName name="Info_FilFlag">modInfo!$B$1</definedName>
    <definedName name="Info_ForMOInListMO">modInfo!$B$15</definedName>
    <definedName name="Info_ForMRInListMO">modInfo!$B$14</definedName>
    <definedName name="Info_ForSKIInListMO">modInfo!$B$16</definedName>
    <definedName name="Info_ForSKINumberInListMO">modInfo!$B$17</definedName>
    <definedName name="Info_NoteStandarts">modInfo!$B$19</definedName>
    <definedName name="Info_PeriodInTitle">modInfo!$B$4</definedName>
    <definedName name="Info_PublicationNotDisclosed">modInfo!$B$12</definedName>
    <definedName name="Info_PublicationPdf">modInfo!$B$11</definedName>
    <definedName name="Info_PublicationWeb">modInfo!$B$10</definedName>
    <definedName name="Info_TitleFlagCrossSubsidization">modInfo!$B$8</definedName>
    <definedName name="Info_TitleFlagTwoPartTariff">modInfo!$B$7</definedName>
    <definedName name="Info_TitleGroupRates">modInfo!$B$5</definedName>
    <definedName name="Info_TitleKindPublication">modInfo!$B$3</definedName>
    <definedName name="Info_TitleKindsOfGoods">modInfo!$B$6</definedName>
    <definedName name="Info_TitlePublication">modInfo!$B$2</definedName>
    <definedName name="inn">Титульный!$F$21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Инструкция!$70:$80</definedName>
    <definedName name="Instr_7">Инструкция!$81:$97</definedName>
    <definedName name="Instr_8">Инструкция!$98:$112</definedName>
    <definedName name="kind_group_rates">TEHSHEET!$M$2:$M$4</definedName>
    <definedName name="kind_of_activity_WARM">TEHSHEET!$L$2:$L$8</definedName>
    <definedName name="kind_of_control_method">TEHSHEET!$K$2:$K$5</definedName>
    <definedName name="kind_of_heat_transfer">TEHSHEET!$Q$2:$Q$10</definedName>
    <definedName name="kind_of_NDS">TEHSHEET!$H$2:$H$4</definedName>
    <definedName name="kind_of_NDS_tariff">TEHSHEET!$G$7:$G$9</definedName>
    <definedName name="kind_of_NDS_tariff_people">TEHSHEET!$G$13:$G$14</definedName>
    <definedName name="kind_of_publication">TEHSHEET!$G$2:$G$3</definedName>
    <definedName name="kind_of_tariff_unit">TEHSHEET!$J$7:$J$8</definedName>
    <definedName name="kind_of_unit">TEHSHEET!$J$2:$J$4</definedName>
    <definedName name="kpp">Титульный!$F$22</definedName>
    <definedName name="LIST_MR_MO_OKTMO">REESTR_MO!$A$2:$D$53</definedName>
    <definedName name="List06_changeData">Транспортировка!$F$12:$Q$14</definedName>
    <definedName name="List06_datePrice">Транспортировка!$R$12:$R$14</definedName>
    <definedName name="List06_periodPrice">Транспортировка!$S$12:$S$14</definedName>
    <definedName name="List06_resolutionPrice">Транспортировка!$T$12:$T$14</definedName>
    <definedName name="List08_changeData">Подключение!$F$12:$I$14</definedName>
    <definedName name="List08_datePrice">Подключение!$J$12:$J$14</definedName>
    <definedName name="List08_periodPrice">Подключение!$K$12:$K$14</definedName>
    <definedName name="List08_resolutionPrice">Подключение!$L$12:$L$14</definedName>
    <definedName name="List10_changeData">Водоотведение!$F$12:$Q$23</definedName>
    <definedName name="List10_datePrice">Водоотведение!$R$12:$R$23</definedName>
    <definedName name="List10_periodPrice">Водоотведение!$S$12:$S$23</definedName>
    <definedName name="List10_resolutionPrice">Водоотведение!$T$12:$T$23</definedName>
    <definedName name="List11_GroundMaterials">Поставка!$G$10:$G$14</definedName>
    <definedName name="List11_p_2">Поставка!$F$10:$G$11</definedName>
    <definedName name="List11_web">Поставка!$F$10:$F$11</definedName>
    <definedName name="logical">TEHSHEET!$D$2:$D$3</definedName>
    <definedName name="mo_List01">'Список МО'!$G$13:$G$16</definedName>
    <definedName name="MONTH">TEHSHEET!$E$2:$E$13</definedName>
    <definedName name="mr_List01">'Список МО'!$E$13:$E$16</definedName>
    <definedName name="nalog">Титульный!$F$28</definedName>
    <definedName name="nds">Титульный!$F$30:$F$33</definedName>
    <definedName name="org">Титульный!$F$19</definedName>
    <definedName name="Org_Address">Титульный!$F$38:$F$39</definedName>
    <definedName name="Org_buhg">Титульный!$F$46:$F$47</definedName>
    <definedName name="Org_main">Титульный!$F$42:$F$43</definedName>
    <definedName name="Org_otv_lico">Титульный!$F$50:$F$53</definedName>
    <definedName name="pDel_Comm">Комментарии!$C$12:$C$13</definedName>
    <definedName name="pDel_List01_1">'Список МО'!$C$13:$C$16</definedName>
    <definedName name="pDel_List01_2">'Список МО'!$I$13:$I$16</definedName>
    <definedName name="pDel_List03">'Ссылки на публикации'!$C$11:$C$17</definedName>
    <definedName name="pDel_List06">Транспортировка!$C$12:$C$14</definedName>
    <definedName name="pDel_List08">Подключение!$C$12:$C$14</definedName>
    <definedName name="pDel_List10">Водоотведение!$C$12:$C$23</definedName>
    <definedName name="periodEnd">Титульный!$F$15</definedName>
    <definedName name="periodStart">Титульный!$F$14</definedName>
    <definedName name="pIns_Comm">Комментарии!$E$13</definedName>
    <definedName name="pIns_List01_1">'Список МО'!$E$16</definedName>
    <definedName name="pIns_List03">'Ссылки на публикации'!$E$17</definedName>
    <definedName name="pIns_List06">Транспортировка!$F$14</definedName>
    <definedName name="pIns_List08">Подключение!$F$14</definedName>
    <definedName name="pIns_List10">Водоотведение!$F$23</definedName>
    <definedName name="QUARTER">TEHSHEET!$F$2:$F$5</definedName>
    <definedName name="REESTR_ORG_RANGE">REESTR_ORG!$A$2:$L$152</definedName>
    <definedName name="REGION">TEHSHEET!$A$2:$A$85</definedName>
    <definedName name="region_name">Титульный!$F$7</definedName>
    <definedName name="RegulatoryPeriod">Титульный!$F$14:$F$15</definedName>
    <definedName name="SAPBEXrevision" hidden="1">1</definedName>
    <definedName name="SAPBEXsysID" hidden="1">"BW2"</definedName>
    <definedName name="SAPBEXwbID" hidden="1">"479GSPMTNK9HM4ZSIVE5K2SH6"</definedName>
    <definedName name="SKI_number">TEHSHEET!$I$2:$I$21</definedName>
    <definedName name="strPublication">Титульный!$F$9</definedName>
    <definedName name="TECH_ORG_ID">Титульный!$F$1</definedName>
    <definedName name="UpdStatus">Инструкция!$AA$1</definedName>
    <definedName name="vdet">Титульный!$F$24</definedName>
    <definedName name="version">Инструкция!$B$3</definedName>
    <definedName name="Website_address_internet">'Ссылки на публикации'!$H$11:$H$17</definedName>
    <definedName name="year_list">TEHSHEET!$C$2:$C$6</definedName>
  </definedNames>
  <calcPr calcId="144525" fullCalcOnLoad="1" iterate="1"/>
</workbook>
</file>

<file path=xl/calcChain.xml><?xml version="1.0" encoding="utf-8"?>
<calcChain xmlns="http://schemas.openxmlformats.org/spreadsheetml/2006/main">
  <c r="O21" i="538" l="1"/>
  <c r="L21" i="538"/>
  <c r="I21" i="538"/>
  <c r="O20" i="538"/>
  <c r="O19" i="538"/>
  <c r="L19" i="538"/>
  <c r="I19" i="538"/>
  <c r="O18" i="538"/>
  <c r="O17" i="538"/>
  <c r="L17" i="538"/>
  <c r="I17" i="538"/>
  <c r="O16" i="538"/>
  <c r="O15" i="538"/>
  <c r="L15" i="538"/>
  <c r="I15" i="538"/>
  <c r="O14" i="538"/>
  <c r="O13" i="538"/>
  <c r="E6" i="540"/>
  <c r="E6" i="538"/>
  <c r="E29" i="471"/>
  <c r="E23" i="471"/>
  <c r="E6" i="535"/>
  <c r="D16" i="527"/>
  <c r="D15" i="527"/>
  <c r="D16" i="471"/>
  <c r="D17" i="471"/>
  <c r="D8" i="431"/>
  <c r="D6" i="527"/>
  <c r="D11" i="527"/>
  <c r="D12" i="527"/>
  <c r="D13" i="527"/>
  <c r="D14" i="527"/>
  <c r="D6" i="526"/>
  <c r="D5" i="497"/>
  <c r="B2" i="525"/>
  <c r="B3" i="525"/>
  <c r="F4" i="437"/>
</calcChain>
</file>

<file path=xl/sharedStrings.xml><?xml version="1.0" encoding="utf-8"?>
<sst xmlns="http://schemas.openxmlformats.org/spreadsheetml/2006/main" count="2519" uniqueCount="862">
  <si>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</si>
  <si>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</si>
  <si>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</si>
  <si>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</si>
  <si>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</si>
  <si>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</si>
  <si>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</si>
  <si>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</si>
  <si>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</si>
  <si>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</si>
  <si>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</si>
  <si>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</si>
  <si>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</si>
  <si>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</si>
  <si>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</si>
  <si>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</si>
  <si>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</si>
  <si>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TEHSHEET</t>
  </si>
  <si>
    <t>Титульный</t>
  </si>
  <si>
    <t>AllSheetsInThisWorkbook</t>
  </si>
  <si>
    <t>Проверка</t>
  </si>
  <si>
    <t>REESTR_ORG</t>
  </si>
  <si>
    <t>modProv</t>
  </si>
  <si>
    <t>modfrmReestr</t>
  </si>
  <si>
    <t>modHyp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</si>
  <si>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</si>
  <si>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</si>
  <si>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</si>
  <si>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</si>
  <si>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</si>
  <si>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</si>
  <si>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</si>
  <si>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</si>
  <si>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modClassifierValidate</t>
  </si>
  <si>
    <t>modList01</t>
  </si>
  <si>
    <t>Лог обновления</t>
  </si>
  <si>
    <t>modReestr</t>
  </si>
  <si>
    <t>modUpdTemplMain</t>
  </si>
  <si>
    <t>modList00</t>
  </si>
  <si>
    <t>Юридический адрес</t>
  </si>
  <si>
    <t>Почтовый адрес</t>
  </si>
  <si>
    <t>Наименование организации</t>
  </si>
  <si>
    <t>http://support.eias.ru/index.php?a=add&amp;catid=5</t>
  </si>
  <si>
    <t>Вид деятельности</t>
  </si>
  <si>
    <t>Адрес регулируемой организации</t>
  </si>
  <si>
    <t>modList02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</si>
  <si>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</si>
  <si>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</si>
  <si>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</si>
  <si>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</si>
  <si>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</si>
  <si>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</si>
  <si>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</si>
  <si>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</si>
  <si>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</si>
  <si>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</si>
  <si>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</si>
  <si>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</si>
  <si>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</si>
  <si>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</si>
  <si>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</si>
  <si>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</si>
  <si>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</si>
  <si>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</si>
  <si>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</si>
  <si>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</si>
  <si>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</si>
  <si>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</si>
  <si>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</si>
  <si>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</si>
  <si>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</si>
  <si>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</si>
  <si>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</si>
  <si>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</si>
  <si>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</si>
  <si>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</si>
  <si>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</si>
  <si>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</si>
  <si>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</si>
  <si>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</si>
  <si>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</si>
  <si>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</si>
  <si>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</si>
  <si>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</si>
  <si>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</si>
  <si>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</si>
  <si>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</si>
  <si>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</si>
  <si>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</si>
  <si>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</si>
  <si>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</si>
  <si>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</si>
  <si>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</si>
  <si>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</si>
  <si>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</si>
  <si>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</si>
  <si>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</si>
  <si>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</si>
  <si>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</si>
  <si>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</si>
  <si>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</si>
  <si>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</si>
  <si>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</si>
  <si>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</si>
  <si>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</si>
  <si>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</si>
  <si>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</si>
  <si>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</si>
  <si>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</si>
  <si>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</si>
  <si>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</si>
  <si>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</si>
  <si>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</si>
  <si>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</si>
  <si>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</si>
  <si>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</si>
  <si>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</si>
  <si>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</si>
  <si>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</si>
  <si>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</si>
  <si>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</si>
  <si>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</si>
  <si>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</si>
  <si>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</si>
  <si>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</si>
  <si>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</si>
  <si>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</si>
  <si>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</si>
  <si>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</si>
  <si>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</si>
  <si>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</si>
  <si>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</si>
  <si>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</si>
  <si>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</si>
  <si>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</si>
  <si>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</si>
  <si>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</si>
  <si>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</si>
  <si>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</si>
  <si>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</si>
  <si>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</si>
  <si>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</si>
  <si>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</si>
  <si>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</si>
  <si>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</si>
  <si>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et_List01</t>
  </si>
  <si>
    <t>modThisWorkbook</t>
  </si>
  <si>
    <t>modfrmCheckUpdates</t>
  </si>
  <si>
    <t>modInfo</t>
  </si>
  <si>
    <t>NSRF</t>
  </si>
  <si>
    <t>MR_NAME</t>
  </si>
  <si>
    <t>OKTMO_MR_NAME</t>
  </si>
  <si>
    <t>MO_NAME</t>
  </si>
  <si>
    <t>OKTMO_NAME</t>
  </si>
  <si>
    <t>RST_ORG_ID</t>
  </si>
  <si>
    <t>ORG_NAME</t>
  </si>
  <si>
    <t>INN_NAME</t>
  </si>
  <si>
    <t>KPP_NAME</t>
  </si>
  <si>
    <t>VDET_NAME</t>
  </si>
  <si>
    <t>modComm</t>
  </si>
  <si>
    <t>openinfo@eias.ru</t>
  </si>
  <si>
    <t>Дата размещения информации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</si>
  <si>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</si>
  <si>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</si>
  <si>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</si>
  <si>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</si>
  <si>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</si>
  <si>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</si>
  <si>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</si>
  <si>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</si>
  <si>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</si>
  <si>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</si>
  <si>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</si>
  <si>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</si>
  <si>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</si>
  <si>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</si>
  <si>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</si>
  <si>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</si>
  <si>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</si>
  <si>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</si>
  <si>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</si>
  <si>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modList03</t>
  </si>
  <si>
    <t>modfrmDateChoose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</si>
  <si>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</si>
  <si>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</si>
  <si>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</si>
  <si>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</si>
  <si>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</si>
  <si>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</si>
  <si>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</si>
  <si>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</si>
  <si>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</si>
  <si>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</si>
  <si>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</si>
  <si>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Список МО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</si>
  <si>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</si>
  <si>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</si>
  <si>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</si>
  <si>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</si>
  <si>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</si>
  <si>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</si>
  <si>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</si>
  <si>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</si>
  <si>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</si>
  <si>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</si>
  <si>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</si>
  <si>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</si>
  <si>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</si>
  <si>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</si>
  <si>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Стандарты</t>
  </si>
  <si>
    <t>REESTR_MO</t>
  </si>
  <si>
    <t>modfrmReestrMR</t>
  </si>
  <si>
    <t>МР</t>
  </si>
  <si>
    <t>МО</t>
  </si>
  <si>
    <t>МО_ОКТМО</t>
  </si>
  <si>
    <t>№</t>
  </si>
  <si>
    <t>Добавить МР</t>
  </si>
  <si>
    <t>В качестве примечания Вы можете указать единицу измерения</t>
  </si>
  <si>
    <t>Сайт организации в сети Интернет</t>
  </si>
  <si>
    <t>Публикация</t>
  </si>
  <si>
    <t>Шаблон заполняется раздельно по каждому виду тарифа</t>
  </si>
  <si>
    <t>Номер СЦХВ(СЦВО)
/SKI_number/</t>
  </si>
  <si>
    <t>Квартал
(QUARTER)</t>
  </si>
  <si>
    <t>I квартал</t>
  </si>
  <si>
    <t>II квартал</t>
  </si>
  <si>
    <t>III квартал</t>
  </si>
  <si>
    <t>IV квартал</t>
  </si>
  <si>
    <t>et_union_hor</t>
  </si>
  <si>
    <t>et_union_vert</t>
  </si>
  <si>
    <t>Условный порядковый номер</t>
  </si>
  <si>
    <t>Описание</t>
  </si>
  <si>
    <t>Значение</t>
  </si>
  <si>
    <t>Дифференциация тарифа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</si>
  <si>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</si>
  <si>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</si>
  <si>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</si>
  <si>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</si>
  <si>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</si>
  <si>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</si>
  <si>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</si>
  <si>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</si>
  <si>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</si>
  <si>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</si>
  <si>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</si>
  <si>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</si>
  <si>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</si>
  <si>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Принципы работы с шаблоном</t>
  </si>
  <si>
    <t>либо с возможностью выбора даты из календаря или ручного ввода</t>
  </si>
  <si>
    <t xml:space="preserve"> - с выбором значений до двойному клику,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</si>
  <si>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</si>
  <si>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</si>
  <si>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Единица измерения объема оказываемых услуг ГВС
/kind_of_unit_GVS/</t>
  </si>
  <si>
    <t>тыс.куб.м/сутки</t>
  </si>
  <si>
    <t>Период регулирования</t>
  </si>
  <si>
    <t>Начало очередного периода регулирования</t>
  </si>
  <si>
    <t>Окончание очередного периода регулирования</t>
  </si>
  <si>
    <t>Режим налогообложения</t>
  </si>
  <si>
    <t>Примечание</t>
  </si>
  <si>
    <t>Информация, подлежащая раскрытию</t>
  </si>
  <si>
    <t>По желанию организации информация раскрыта в дополнительных источниках публикации?</t>
  </si>
  <si>
    <t>Метод регулирования
/kind_of_control_method/</t>
  </si>
  <si>
    <t>метод экономически обоснованных расходов (затрат)</t>
  </si>
  <si>
    <t>метод сравнения аналогов</t>
  </si>
  <si>
    <t>метод индексации установленных тарифов</t>
  </si>
  <si>
    <t>метод обеспечения доходности инвестированного капитала</t>
  </si>
  <si>
    <t>Наименование сайта</t>
  </si>
  <si>
    <t>Адрес страницы сайта в сети "Интернет", на которой размещена информация</t>
  </si>
  <si>
    <t>modRegion</t>
  </si>
  <si>
    <t xml:space="preserve"> Обосновывающие материалы необходимо загружать с помощью "ЕИАС Мониторинг"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</si>
  <si>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</si>
  <si>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>Задайте период регулирования, выбрав даты начала и окончания очередного периода регулирования из календаря (иконка справа от указанной ячейки), либо введите дату непосредственно в ячейку в формате - 'ДД.ММ.ГГГГ'</t>
  </si>
  <si>
    <t>Обосновывающие материалы необходимо загружать с помощью "ЕИАС Мониторинг". Ссылка на инструкцию по загрузке обосновывающих материалов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</si>
  <si>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Признак дифференциации тарифа</t>
  </si>
  <si>
    <t/>
  </si>
  <si>
    <t xml:space="preserve"> - необязательные для заполнения</t>
  </si>
  <si>
    <t>НДС (Отметка об учтенном НДС)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</si>
  <si>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</si>
  <si>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</si>
  <si>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</si>
  <si>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НДС
/kind_of_NDS_tariff/</t>
  </si>
  <si>
    <t>Передача</t>
  </si>
  <si>
    <t>Организации-перепродавцы</t>
  </si>
  <si>
    <t>Бюджетные потребители</t>
  </si>
  <si>
    <t>Население</t>
  </si>
  <si>
    <t>Прочие</t>
  </si>
  <si>
    <t>Наличие двухставочного тарифа</t>
  </si>
  <si>
    <t>НДС
/kind_of_NDS_tariff_people/</t>
  </si>
  <si>
    <t>тариф с НДС организаций-плательщиков НДС</t>
  </si>
  <si>
    <t>тариф организаций не являющихся плательщиками НДС</t>
  </si>
  <si>
    <t>тариф не утверждался</t>
  </si>
  <si>
    <t>Вид тарифа на передачу тепловой энергии /kind_of_tariff_unit/</t>
  </si>
  <si>
    <t>В зависимости от указанного вида деятельности будут доступны для заполнения поля 'Производство', 'Передача' и 'Сбыт'</t>
  </si>
  <si>
    <t>Если выбрано 'да', на листах с разбивкой по потребителям доступны для заполнения графы для двухставочного ставочного тарифа по группам потребителей</t>
  </si>
  <si>
    <t>Если выбрано 'да', значения тарифов для групп потребителей на листах с разбивкой по потребителям заполнятся автоматически значениями первой группы</t>
  </si>
  <si>
    <t>*</t>
  </si>
  <si>
    <t>заполняется на основании решения соответствующего органа регулирования тарифов об установлении тарифов по регулируемому виду деятельности</t>
  </si>
  <si>
    <t>Двухставочный тариф</t>
  </si>
  <si>
    <t>дата</t>
  </si>
  <si>
    <t>номер</t>
  </si>
  <si>
    <t>Вид теплоносителя
(kind_of_heat_transfer)</t>
  </si>
  <si>
    <t>горячая вода</t>
  </si>
  <si>
    <r>
      <t>отборный пар, 1,2-2,5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</si>
  <si>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2,5-7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</si>
  <si>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7-13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</si>
  <si>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&gt; 13 кг/см</t>
    </r>
    <r>
      <rPr>
        <vertAlign val="superscript"/>
        <sz val="9"/>
        <rFont val="Tahoma"/>
        <family val="2"/>
        <charset val="204"/>
      </rPr>
      <t>2</t>
    </r>
  </si>
  <si>
    <t>острый редуцированный пар</t>
  </si>
  <si>
    <t>горячая вода в системе централизованного теплоснабжения на отопление</t>
  </si>
  <si>
    <t>горячая вода в системе централизованного теплоснабжения на горячее водоснабжение</t>
  </si>
  <si>
    <t>другой</t>
  </si>
  <si>
    <t>через тепловую сеть</t>
  </si>
  <si>
    <t>отпуск с коллекторов</t>
  </si>
  <si>
    <t>дата окончания</t>
  </si>
  <si>
    <t>дата начала</t>
  </si>
  <si>
    <t>et_List02</t>
  </si>
  <si>
    <t>Добавить вид теплоносителя</t>
  </si>
  <si>
    <t>Добавить период</t>
  </si>
  <si>
    <t>et_List02_1</t>
  </si>
  <si>
    <t>et_List06</t>
  </si>
  <si>
    <t>et_List08</t>
  </si>
  <si>
    <t>et_List10</t>
  </si>
  <si>
    <t>Ссылка1</t>
  </si>
  <si>
    <t>Ссылка2</t>
  </si>
  <si>
    <t>Подключение</t>
  </si>
  <si>
    <t>Поставка</t>
  </si>
  <si>
    <t>modList11</t>
  </si>
  <si>
    <t>Вид деятельности, на которую установлен тариф /kind_of_activity_WARM/</t>
  </si>
  <si>
    <t>Гкал/ч</t>
  </si>
  <si>
    <t>куб.м/ч</t>
  </si>
  <si>
    <t>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</si>
  <si>
    <t>На листе «Титульный» нужно заполнить все ячейки голубого и синего цвета.
Для создания печатной формы нажмите на иконку принтера на листе «Титульный» (левый верхний угол).</t>
  </si>
  <si>
    <t>Гиперссылки на листах вводите, не нарушая цвет ячейки (если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элемент).</t>
  </si>
  <si>
    <t>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</si>
  <si>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</t>
  </si>
  <si>
    <t>Внимательно следите за информационными сообщениями на расчетных листах.</t>
  </si>
  <si>
    <t>Все необходимые комментарии по всем формам Вы можете отразить на листе «Комментарии».</t>
  </si>
  <si>
    <t>Передача+Сбыт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</si>
  <si>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</si>
  <si>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</si>
  <si>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</si>
  <si>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</si>
  <si>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</si>
  <si>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Транспортировка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</si>
  <si>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</si>
  <si>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r>
      <rPr>
        <b/>
        <sz val="10"/>
        <rFont val="Tahoma"/>
        <family val="2"/>
        <charset val="204"/>
      </rPr>
      <t>*</t>
    </r>
    <r>
      <rPr>
        <sz val="10"/>
        <rFont val="Tahoma"/>
        <family val="2"/>
        <charset val="204"/>
      </rPr>
      <t xml:space="preserve"> При заполнении указывается ссылка на публичные договоры поставок регулируемых товаров, оказания регулируемых услуг, договоры о подключении к централизованной системе горячего водоснабжения, размещенные в сети "Интернет" согласно п.12 ПРАВИЛ ЗАПОЛНЕНИЯ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РЕГУЛИРОВАНИЯ ТАРИФОВ, утвержденных приказом ФСТ России от 15 мая 2013 г. N 129</t>
    </r>
  </si>
  <si>
    <r>
      <rPr>
        <b/>
        <sz val="9"/>
        <rFont val="Tahoma"/>
        <family val="2"/>
        <charset val="204"/>
      </rPr>
      <t>**</t>
    </r>
    <r>
      <rPr>
        <sz val="9"/>
        <rFont val="Tahoma"/>
        <family val="2"/>
        <charset val="204"/>
      </rPr>
      <t xml:space="preserve"> При заполнении указывается ссылка на форму заявки регулируемой организации, размещенную в сети "Интернет", согласно п.13 ПРАВИЛ ЗАПОЛНЕНИЯ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РЕГУЛИРОВАНИЯ ТАРИФОВ, утвержденных приказом ФСТ России от 15 мая 2013 г. N 129</t>
    </r>
  </si>
  <si>
    <t>Ссылки
на документы</t>
  </si>
  <si>
    <t>Одноставочный тариф, руб./куб.м</t>
  </si>
  <si>
    <t>Одноставочный тариф, руб./куб.м/ч</t>
  </si>
  <si>
    <t>НДС общий
/kind_of_NDS_tariff/</t>
  </si>
  <si>
    <t>НДС общий люди
/kind_of_NDS_tariff_people/</t>
  </si>
  <si>
    <t>тыс.руб./куб.м/ч/мес</t>
  </si>
  <si>
    <t>Показатели, подлежащие раскрытию в сфере водоотведения и (или) очистки сточных вод (цены и тарифы)</t>
  </si>
  <si>
    <t>Система водоотведения</t>
  </si>
  <si>
    <t>информация раскрывается только по системе водоотведения, указанной на листе "Список МО"</t>
  </si>
  <si>
    <t>Величина установленного тарифа на водоотведение</t>
  </si>
  <si>
    <t>Срок действия установленного тарифа на водоотведение</t>
  </si>
  <si>
    <t>Источник официального опубликования решения об установлении тарифа на водоотведение</t>
  </si>
  <si>
    <t>Информация об условиях, на которых осуществляется поставка регулируемых товаров (оказание регулируемых услуг).
Информация о порядке выполнения технологических, технических и других мероприятий, связанных с подключением к централизованной системе водоотведения</t>
  </si>
  <si>
    <t>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водоотведения*</t>
  </si>
  <si>
    <t>форма заявки о подключении к централизованной системе водоотведения**</t>
  </si>
  <si>
    <t>перечень документов, представляемых одновременно с заявкой о подключении к централизованной системе водоотведения</t>
  </si>
  <si>
    <t>реквизиты нормативного правового акта, регламентирующего порядок действий заявителя и регулируемой организации при подаче, приеме, обработке заявки о подключении к централизованной системе водоотведения, принятии решения и уведомлении о принятом решении</t>
  </si>
  <si>
    <t>телефоны и адреса службы, ответственной за прием и обработку заявок о подключении к централизованной системе водоотведения</t>
  </si>
  <si>
    <t>Информация о тарифах на регулируемые товары (услуги) в сфере водоотведения (п.36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</si>
  <si>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Информация об условиях, на которых осуществляется поставка регулируемых товаров и (или) оказание регулируемых услуг (п.44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</si>
  <si>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Информация о порядке выполнения технологических, технических и других мероприятий, связанных с подключением к централизованной системе водоотведения (п.45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</si>
  <si>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Водоотведение</t>
  </si>
  <si>
    <t>ставка за водоотведение или очистку сточных вод, руб./куб.м</t>
  </si>
  <si>
    <t>ставка за содержание системы водоотведения и (или) очистки сточных вод, тыс.руб./куб.м/ч/мес</t>
  </si>
  <si>
    <t>Реквизиты решения об установлении тарифа на водоотведение</t>
  </si>
  <si>
    <t>Наименование органа регулирования, принявшего решение об установлении тарифа на водоотведение</t>
  </si>
  <si>
    <t>Величина установленнного тарифа на транспортировку сточных вод</t>
  </si>
  <si>
    <t>Срок действия установленного тарифа на транспортировку сточных вод</t>
  </si>
  <si>
    <t>Реквизиты решения об установлении тарифа на транспортировку сточных вод</t>
  </si>
  <si>
    <t>Информация о тарифах на водоотведение*</t>
  </si>
  <si>
    <t>Информация о тарифах на транспортировку сточных вод*</t>
  </si>
  <si>
    <t>Информация о тарифах на подключение к централизованной системе водоотведения*</t>
  </si>
  <si>
    <t>Величина установленного тарифа за подключение к централизованной системе водоотведения</t>
  </si>
  <si>
    <t>Срок действия установленного тарифа за подключение к централизованной системе водоотведения</t>
  </si>
  <si>
    <t>Реквизиты решения об установлении тарифа за подключение к централизованной системе водоотведения</t>
  </si>
  <si>
    <t>Наименование органа регулирования, принявшего решение об установлении тарифа за подключение к централизованной системе водоотведения</t>
  </si>
  <si>
    <t>Тариф</t>
  </si>
  <si>
    <t>В случае, если тариф не дифференцируется по системам водоотведения, перечислите все муниципальные районы, в которых организация осуществляет услуги водоотведения</t>
  </si>
  <si>
    <t>В случае, если тариф не дифференцируется по системам водоотведения, перечислите все муниципальные образования, в которых организация осуществляет услуги водоотведения</t>
  </si>
  <si>
    <t>В случае, если тариф не дифференцируется по системам водоотведения, укажите "1".
Введите значение от 1 до 100, чтобы указать очередной условный порядковый номер системы водоотведения</t>
  </si>
  <si>
    <t>виды тарифа
/kind_group_rates/</t>
  </si>
  <si>
    <t>тариф на водоотведение</t>
  </si>
  <si>
    <t>тариф на транспортировку сточных вод</t>
  </si>
  <si>
    <t>тариф на подключение к централизованной системе водоотведения</t>
  </si>
  <si>
    <t>Наименование органа регулирования, принявшего решение об установлении тарифа на транспортировку сточных вод</t>
  </si>
  <si>
    <t>Источник официального опубликования решения об установлении тарифа на транспортировку сточных вод</t>
  </si>
  <si>
    <t>Источник официального опубликования решения об установлении тарифа за подключение к централизованной системе водоотведения</t>
  </si>
  <si>
    <t>Проверка доступных обновлений...</t>
  </si>
  <si>
    <t>Информация</t>
  </si>
  <si>
    <t>Версия шаблона 6.1 актуальна, обновление не требуется</t>
  </si>
  <si>
    <t>Тюменский муниципальный р-н</t>
  </si>
  <si>
    <t>71644000</t>
  </si>
  <si>
    <t>Чикчинское</t>
  </si>
  <si>
    <t>71644485</t>
  </si>
  <si>
    <t>26360450</t>
  </si>
  <si>
    <t>7224037151</t>
  </si>
  <si>
    <t>722401001</t>
  </si>
  <si>
    <t>Оказание услуг в сфере водоотведения и очистки сточных вод</t>
  </si>
  <si>
    <t>Армизонский муниципальный район</t>
  </si>
  <si>
    <t>71605000</t>
  </si>
  <si>
    <t>Рабочий поселок Богандинский</t>
  </si>
  <si>
    <t>71644410</t>
  </si>
  <si>
    <t>город Тюмень</t>
  </si>
  <si>
    <t>71701000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</si>
  <si>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</si>
  <si>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</si>
  <si>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</si>
  <si>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город Заводоуковск</t>
  </si>
  <si>
    <t>71703000</t>
  </si>
  <si>
    <t>721501001</t>
  </si>
  <si>
    <t>Онохинское</t>
  </si>
  <si>
    <t>71644458</t>
  </si>
  <si>
    <t>28147556</t>
  </si>
  <si>
    <t>ЗАО "Птицефабрика "Пышминская"</t>
  </si>
  <si>
    <t>7224006227</t>
  </si>
  <si>
    <t>Салаирское</t>
  </si>
  <si>
    <t>71644470</t>
  </si>
  <si>
    <t>Каскаринское</t>
  </si>
  <si>
    <t>71644430</t>
  </si>
  <si>
    <t>28147584</t>
  </si>
  <si>
    <t>ИП Скачков В.К.</t>
  </si>
  <si>
    <t>720412296704</t>
  </si>
  <si>
    <t>отсутствует</t>
  </si>
  <si>
    <t>26433355</t>
  </si>
  <si>
    <t>Каскаринское МУП ЖКХ</t>
  </si>
  <si>
    <t>7224011989</t>
  </si>
  <si>
    <t>Уватский муниципальный район</t>
  </si>
  <si>
    <t>71648000</t>
  </si>
  <si>
    <t>26375361</t>
  </si>
  <si>
    <t>МП "Демьянское КП"</t>
  </si>
  <si>
    <t>7225004624</t>
  </si>
  <si>
    <t>722501001</t>
  </si>
  <si>
    <t>Оказание услуг по перекачке</t>
  </si>
  <si>
    <t>26375362</t>
  </si>
  <si>
    <t>МП "Ивановское КП"</t>
  </si>
  <si>
    <t>7225004649</t>
  </si>
  <si>
    <t>Ярковский муниципальный район</t>
  </si>
  <si>
    <t>71658000</t>
  </si>
  <si>
    <t>28003540</t>
  </si>
  <si>
    <t>МП "Стройсервис"</t>
  </si>
  <si>
    <t>7229008997</t>
  </si>
  <si>
    <t>город Ялуторовск</t>
  </si>
  <si>
    <t>71715000</t>
  </si>
  <si>
    <t>26375280</t>
  </si>
  <si>
    <t>7207000761</t>
  </si>
  <si>
    <t>720701001</t>
  </si>
  <si>
    <t>26375311</t>
  </si>
  <si>
    <t>МУ по ОСС и Н "Падунское"</t>
  </si>
  <si>
    <t>7215009831</t>
  </si>
  <si>
    <t>26433646</t>
  </si>
  <si>
    <t>МУЖЭП с.Онохино</t>
  </si>
  <si>
    <t>7224031897</t>
  </si>
  <si>
    <t>Ембаевское</t>
  </si>
  <si>
    <t>71644420</t>
  </si>
  <si>
    <t>7224043765</t>
  </si>
  <si>
    <t>Ишимский муниципальный район</t>
  </si>
  <si>
    <t>71626000</t>
  </si>
  <si>
    <t>720501001</t>
  </si>
  <si>
    <t>Новотарманское</t>
  </si>
  <si>
    <t>71644456</t>
  </si>
  <si>
    <t>26433392</t>
  </si>
  <si>
    <t>МУП "Новотарманское ПЖЭРП"</t>
  </si>
  <si>
    <t>7224033358</t>
  </si>
  <si>
    <t>Упоровский муниципальный район</t>
  </si>
  <si>
    <t>71650000</t>
  </si>
  <si>
    <t>Вагайский муниципальный район</t>
  </si>
  <si>
    <t>71613000</t>
  </si>
  <si>
    <t>26375296</t>
  </si>
  <si>
    <t>МУП "Ремжилстройсервис"</t>
  </si>
  <si>
    <t>7212004641</t>
  </si>
  <si>
    <t>26375354</t>
  </si>
  <si>
    <t>МУП "Чикча"</t>
  </si>
  <si>
    <t>7224036662</t>
  </si>
  <si>
    <t>Тобольский муниципальный район</t>
  </si>
  <si>
    <t>71642000</t>
  </si>
  <si>
    <t>Омутинский муниципальный район</t>
  </si>
  <si>
    <t>71634000</t>
  </si>
  <si>
    <t>722001001</t>
  </si>
  <si>
    <t>Исетский муниципальный район</t>
  </si>
  <si>
    <t>71624000</t>
  </si>
  <si>
    <t>Мальковское</t>
  </si>
  <si>
    <t>71644445</t>
  </si>
  <si>
    <t>Горьковское</t>
  </si>
  <si>
    <t>71644417</t>
  </si>
  <si>
    <t>Казанский муниципальный район</t>
  </si>
  <si>
    <t>71630000</t>
  </si>
  <si>
    <t>27915687</t>
  </si>
  <si>
    <t>МУП ЖКХ Тобольского района</t>
  </si>
  <si>
    <t>7206045872</t>
  </si>
  <si>
    <t>720601001</t>
  </si>
  <si>
    <t>Успенское</t>
  </si>
  <si>
    <t>71644475</t>
  </si>
  <si>
    <t>поселок Боровский</t>
  </si>
  <si>
    <t>71644412</t>
  </si>
  <si>
    <t>26375345</t>
  </si>
  <si>
    <t>МУП ЖКХ п.Боровский</t>
  </si>
  <si>
    <t>7224002712</t>
  </si>
  <si>
    <t>26320038</t>
  </si>
  <si>
    <t>7204660086</t>
  </si>
  <si>
    <t>Город Ишим</t>
  </si>
  <si>
    <t>71705000</t>
  </si>
  <si>
    <t>26375272</t>
  </si>
  <si>
    <t>7205010267</t>
  </si>
  <si>
    <t>26375346</t>
  </si>
  <si>
    <t>7224008030</t>
  </si>
  <si>
    <t>Ялуторовский муниципальный район</t>
  </si>
  <si>
    <t>71656000</t>
  </si>
  <si>
    <t>720301001</t>
  </si>
  <si>
    <t>26360435</t>
  </si>
  <si>
    <t>7224005872</t>
  </si>
  <si>
    <t>26320027</t>
  </si>
  <si>
    <t>ОАО ТТК "КРОСНО"</t>
  </si>
  <si>
    <t>7203001250</t>
  </si>
  <si>
    <t>Аромашевский муниципальный район</t>
  </si>
  <si>
    <t>71607000</t>
  </si>
  <si>
    <t>Голышмановский муниципальный район</t>
  </si>
  <si>
    <t>71618000</t>
  </si>
  <si>
    <t>26628859</t>
  </si>
  <si>
    <t>ООО "Голышмановотеплоцентр"</t>
  </si>
  <si>
    <t>7214009003</t>
  </si>
  <si>
    <t>поселок Винзили</t>
  </si>
  <si>
    <t>71644416</t>
  </si>
  <si>
    <t>26375349</t>
  </si>
  <si>
    <t>ООО "МУП Винзилинское ЖКХ"</t>
  </si>
  <si>
    <t>7224030283</t>
  </si>
  <si>
    <t>Московское</t>
  </si>
  <si>
    <t>71644450</t>
  </si>
  <si>
    <t>26375350</t>
  </si>
  <si>
    <t>ООО "МУП Московское ЖКХ"</t>
  </si>
  <si>
    <t>7224030300</t>
  </si>
  <si>
    <t>Наримановское</t>
  </si>
  <si>
    <t>71644452</t>
  </si>
  <si>
    <t>Борковское</t>
  </si>
  <si>
    <t>71644415</t>
  </si>
  <si>
    <t>27506018</t>
  </si>
  <si>
    <t>ООО "Партнер"</t>
  </si>
  <si>
    <t>7224036976</t>
  </si>
  <si>
    <t>26375352</t>
  </si>
  <si>
    <t>ООО "Ромист"</t>
  </si>
  <si>
    <t>7224032562</t>
  </si>
  <si>
    <t>Сорокинский муниципальный район</t>
  </si>
  <si>
    <t>71638000</t>
  </si>
  <si>
    <t>Нижнетавдинский муниципальный район</t>
  </si>
  <si>
    <t>71632000</t>
  </si>
  <si>
    <t>27356445</t>
  </si>
  <si>
    <t>ООО "Тавда-Уют"</t>
  </si>
  <si>
    <t>7224048202</t>
  </si>
  <si>
    <t>Бердюжский муниципальный район</t>
  </si>
  <si>
    <t>71610000</t>
  </si>
  <si>
    <t>26375295</t>
  </si>
  <si>
    <t>ООО "Теплолюкс"</t>
  </si>
  <si>
    <t>7211005554</t>
  </si>
  <si>
    <t>721101001</t>
  </si>
  <si>
    <t>Абатский муниципальный район</t>
  </si>
  <si>
    <t>71603000</t>
  </si>
  <si>
    <t xml:space="preserve"> Абатский муниципальный район</t>
  </si>
  <si>
    <t>26375283</t>
  </si>
  <si>
    <t>ООО "Теплосервис с. Абатское"</t>
  </si>
  <si>
    <t>7208003980</t>
  </si>
  <si>
    <t>город Тобольск</t>
  </si>
  <si>
    <t>71710000</t>
  </si>
  <si>
    <t>26375276</t>
  </si>
  <si>
    <t>7206025040</t>
  </si>
  <si>
    <t>26381312</t>
  </si>
  <si>
    <t>ООО "Тюмень Водоканал"</t>
  </si>
  <si>
    <t>7204095194</t>
  </si>
  <si>
    <t>Червишевское</t>
  </si>
  <si>
    <t>71644480</t>
  </si>
  <si>
    <t>26434973</t>
  </si>
  <si>
    <t>ООО "Червишевское ЖКХ"</t>
  </si>
  <si>
    <t>7224041334</t>
  </si>
  <si>
    <t>Викуловский муниципальный район</t>
  </si>
  <si>
    <t>71615000</t>
  </si>
  <si>
    <t>Переваловское</t>
  </si>
  <si>
    <t>71644460</t>
  </si>
  <si>
    <t>Кулаковское</t>
  </si>
  <si>
    <t>71644440</t>
  </si>
  <si>
    <t>26867519</t>
  </si>
  <si>
    <t>7203162698</t>
  </si>
  <si>
    <t>Каменское</t>
  </si>
  <si>
    <t>71644425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</si>
  <si>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</si>
  <si>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</si>
  <si>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</si>
  <si>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665931051</t>
  </si>
  <si>
    <t>Сладковский муниципальный район</t>
  </si>
  <si>
    <t>71636000</t>
  </si>
  <si>
    <t>26375342</t>
  </si>
  <si>
    <t>Сладковское МУП ЖКХ</t>
  </si>
  <si>
    <t>7221001460</t>
  </si>
  <si>
    <t>26522800</t>
  </si>
  <si>
    <t>7736186950</t>
  </si>
  <si>
    <t>860202001</t>
  </si>
  <si>
    <t>26551012</t>
  </si>
  <si>
    <t>7201000726</t>
  </si>
  <si>
    <t>720602001</t>
  </si>
  <si>
    <t>27580677</t>
  </si>
  <si>
    <t>720302001</t>
  </si>
  <si>
    <t>26375268</t>
  </si>
  <si>
    <t>ФБУ "Центр реабилитации ФСС РФ "Тараскуль"</t>
  </si>
  <si>
    <t>7204013642</t>
  </si>
  <si>
    <t>Юргинский муниципальный район</t>
  </si>
  <si>
    <t>71653000</t>
  </si>
  <si>
    <t>26375366</t>
  </si>
  <si>
    <t>Юргинское МПП ЖКХ</t>
  </si>
  <si>
    <t>7227000960</t>
  </si>
  <si>
    <t>VO</t>
  </si>
  <si>
    <t>Андреевское</t>
  </si>
  <si>
    <t>71644405</t>
  </si>
  <si>
    <t>Княжевское</t>
  </si>
  <si>
    <t>71644435</t>
  </si>
  <si>
    <t>Созоновское</t>
  </si>
  <si>
    <t>71644474</t>
  </si>
  <si>
    <t>Тюменский муниципальный район</t>
  </si>
  <si>
    <t>71644400</t>
  </si>
  <si>
    <t>Демьянское</t>
  </si>
  <si>
    <t>71648415</t>
  </si>
  <si>
    <t>Туртасское</t>
  </si>
  <si>
    <t>71648445</t>
  </si>
  <si>
    <t>Нагибина Вероника Владимировна</t>
  </si>
  <si>
    <t>О</t>
  </si>
  <si>
    <t>Департамент тарифной и ценовой политики Тюменской области</t>
  </si>
  <si>
    <t>http://www.vodokanal.info/about/information/</t>
  </si>
  <si>
    <t>28821857</t>
  </si>
  <si>
    <t>ОАО "Аэропорт Сургут"</t>
  </si>
  <si>
    <t>8602060523</t>
  </si>
  <si>
    <t>720343001</t>
  </si>
  <si>
    <t>26776132</t>
  </si>
  <si>
    <t>7204003108</t>
  </si>
  <si>
    <t>26375294</t>
  </si>
  <si>
    <t>ООО "Коммуналсервис"</t>
  </si>
  <si>
    <t>7211005547</t>
  </si>
  <si>
    <t>28792615</t>
  </si>
  <si>
    <t>7205011944</t>
  </si>
  <si>
    <t>Тобольское УМН АО "Транснефть-Сибирь"</t>
  </si>
  <si>
    <t>Тюменское УМН АО "Транснефть-Сибирь"</t>
  </si>
  <si>
    <t>01.01.2015</t>
  </si>
  <si>
    <t>30.06.2015</t>
  </si>
  <si>
    <t>01.07.2015</t>
  </si>
  <si>
    <t>31.12.2015</t>
  </si>
  <si>
    <t>19.12.2014</t>
  </si>
  <si>
    <t>298/01-21</t>
  </si>
  <si>
    <t>www.admtyumen.ru; www.vodokanal.info</t>
  </si>
  <si>
    <t>31.12.2019</t>
  </si>
  <si>
    <t>01.01.2016</t>
  </si>
  <si>
    <t>30.06.2016</t>
  </si>
  <si>
    <t>01.07.2016</t>
  </si>
  <si>
    <t>31.12.2016</t>
  </si>
  <si>
    <t>01.01.2017</t>
  </si>
  <si>
    <t>30.06.2017</t>
  </si>
  <si>
    <t>01.07.2017</t>
  </si>
  <si>
    <t>31.12.2017</t>
  </si>
  <si>
    <t>01.01.2018</t>
  </si>
  <si>
    <t>30.06.2018</t>
  </si>
  <si>
    <t>01.07.2018</t>
  </si>
  <si>
    <t>31.12.2018</t>
  </si>
  <si>
    <t>01.01.2019</t>
  </si>
  <si>
    <t>30.06.2019</t>
  </si>
  <si>
    <t>01.07.2019</t>
  </si>
  <si>
    <t>http://www.vodokanal.info/subscriber/docs/</t>
  </si>
  <si>
    <t>http://www.vodokanal.info/subscriber/connect/urlic/</t>
  </si>
  <si>
    <t>Постановление Правительства РФ от 13 февраля 2006г. №83; Федеральный закон РФ от 07 декабря 2011г. №416-ФЗ; Постановление Правительства РФ от 29 июля 2013г. №644</t>
  </si>
  <si>
    <t>23.12.2014</t>
  </si>
  <si>
    <t>www.vodokanal.info</t>
  </si>
  <si>
    <t>Галиуллин Мугаммир Файзуллович</t>
  </si>
  <si>
    <t>(3452) 54 09 22</t>
  </si>
  <si>
    <t>(3452) 52 04 57</t>
  </si>
  <si>
    <t>Коршунова Ольга Сергеевна</t>
  </si>
  <si>
    <t>ведущий экономист</t>
  </si>
  <si>
    <t>o.korshunova@vodokanal.info</t>
  </si>
  <si>
    <t>(3452) 52 04 54</t>
  </si>
  <si>
    <t>625007, г.Тюмень, ул.30 лет Победы, д.31</t>
  </si>
  <si>
    <t>28858595</t>
  </si>
  <si>
    <t>ООО "Санаторий "Геолог"</t>
  </si>
  <si>
    <t>7224054816</t>
  </si>
  <si>
    <t>Абатское</t>
  </si>
  <si>
    <t>71603402</t>
  </si>
  <si>
    <t>Централизованная</t>
  </si>
  <si>
    <t>Технический отдел, г.Тюмень, ул.30 лет Победы, 38/10, каб.429,               (3452) 52 04 68</t>
  </si>
  <si>
    <t>Доступно обновление до версии 6.4</t>
  </si>
  <si>
    <t xml:space="preserve">Описание изменений: </t>
  </si>
  <si>
    <t>Размер файла обновления: 0 байт</t>
  </si>
  <si>
    <t>Обновление отменено пользователем</t>
  </si>
  <si>
    <t>Предупреждение</t>
  </si>
  <si>
    <t>Банниковское</t>
  </si>
  <si>
    <t>71603410</t>
  </si>
  <si>
    <t>Болдыревское</t>
  </si>
  <si>
    <t>71603415</t>
  </si>
  <si>
    <t>Ленинское</t>
  </si>
  <si>
    <t>71603435</t>
  </si>
  <si>
    <t>Ощепковское</t>
  </si>
  <si>
    <t>71603450</t>
  </si>
  <si>
    <t>Партизанское</t>
  </si>
  <si>
    <t>71603455</t>
  </si>
  <si>
    <t>Шевыринское</t>
  </si>
  <si>
    <t>71603465</t>
  </si>
  <si>
    <t>Зареченское</t>
  </si>
  <si>
    <t>71613424</t>
  </si>
  <si>
    <t>Голышмановский</t>
  </si>
  <si>
    <t>71702000</t>
  </si>
  <si>
    <t>Голышманово</t>
  </si>
  <si>
    <t>71618416</t>
  </si>
  <si>
    <t>АО "Водоканал"</t>
  </si>
  <si>
    <t>28960152</t>
  </si>
  <si>
    <t>АО "ГУ ЖКХ"</t>
  </si>
  <si>
    <t>5116000922</t>
  </si>
  <si>
    <t>511601005</t>
  </si>
  <si>
    <t>30903763</t>
  </si>
  <si>
    <t>ФГБУ "ЦЖКУ" МИНОБОРОНЫ РОССИИ</t>
  </si>
  <si>
    <t>7729314745</t>
  </si>
  <si>
    <t>770101001</t>
  </si>
  <si>
    <t>Оказание услуг в сфере водоотведения</t>
  </si>
  <si>
    <t>Архангельское</t>
  </si>
  <si>
    <t>71624403</t>
  </si>
  <si>
    <t>28277194</t>
  </si>
  <si>
    <t>МУП ЖКХ "Заречье"</t>
  </si>
  <si>
    <t>7207012950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</si>
  <si>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</si>
  <si>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</si>
  <si>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</si>
  <si>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</si>
  <si>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</si>
  <si>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</si>
  <si>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</si>
  <si>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</si>
  <si>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</si>
  <si>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</si>
  <si>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</si>
  <si>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</si>
  <si>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</si>
  <si>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</si>
  <si>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</si>
  <si>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</si>
  <si>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</si>
  <si>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</si>
  <si>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</si>
  <si>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</si>
  <si>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</si>
  <si>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</si>
  <si>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</si>
  <si>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</si>
  <si>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</si>
  <si>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</si>
  <si>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</si>
  <si>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</si>
  <si>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</si>
  <si>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</si>
  <si>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Первопесьяновское</t>
  </si>
  <si>
    <t>71626456</t>
  </si>
  <si>
    <t>Стрехнинское</t>
  </si>
  <si>
    <t>71626472</t>
  </si>
  <si>
    <t>Ключевское</t>
  </si>
  <si>
    <t>71632440</t>
  </si>
  <si>
    <t>Нижнетавдинское</t>
  </si>
  <si>
    <t>71632450</t>
  </si>
  <si>
    <t>Тавдинское</t>
  </si>
  <si>
    <t>71632469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</si>
  <si>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</si>
  <si>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</si>
  <si>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</si>
  <si>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</si>
  <si>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</si>
  <si>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</si>
  <si>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Окуневское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</si>
  <si>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</si>
  <si>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</si>
  <si>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</si>
  <si>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</si>
  <si>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</si>
  <si>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</si>
  <si>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</si>
  <si>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</si>
  <si>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</si>
  <si>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Сладковское</t>
  </si>
  <si>
    <t>71636445</t>
  </si>
  <si>
    <t>Оказание услуг в сфере очистки сточных вод</t>
  </si>
  <si>
    <t>Ермаковское</t>
  </si>
  <si>
    <t>71642440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</si>
  <si>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</si>
  <si>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</si>
  <si>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</si>
  <si>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</si>
  <si>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</si>
  <si>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</si>
  <si>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Сетовское</t>
  </si>
  <si>
    <t>71642482</t>
  </si>
  <si>
    <t>Богандинское</t>
  </si>
  <si>
    <t>30914574</t>
  </si>
  <si>
    <t>Филиал ФГБУ "ЦЖКУ" МИНОБОРОНЫ РОССИИ (по ЦВО)</t>
  </si>
  <si>
    <t>667043001</t>
  </si>
  <si>
    <t>26375356</t>
  </si>
  <si>
    <t>ООО "Ембаевское ЖКХ"</t>
  </si>
  <si>
    <t>Винзилинское</t>
  </si>
  <si>
    <t>30934103</t>
  </si>
  <si>
    <t>АСУСОН ТО "Винзилинский психоневрологический интернат"</t>
  </si>
  <si>
    <t>7224013707</t>
  </si>
  <si>
    <t>28966128</t>
  </si>
  <si>
    <t>УЭСО АО "Транснефть-Сибирь"</t>
  </si>
  <si>
    <t>720343002</t>
  </si>
  <si>
    <t>АО "ПРОДО Тюменский бройлер"</t>
  </si>
  <si>
    <t>31475492</t>
  </si>
  <si>
    <t>МУП "РЖКУ"-западное</t>
  </si>
  <si>
    <t>7224083172</t>
  </si>
  <si>
    <t>АУ СОН ТО и ДПО  «Региональный центр активного долголетия, геронтологии и реабилитации»</t>
  </si>
  <si>
    <t>ПАО "Птицефабрика "Боровская"</t>
  </si>
  <si>
    <t>Горнослинкинское</t>
  </si>
  <si>
    <t>71648410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</si>
  <si>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</si>
  <si>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</si>
  <si>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</si>
  <si>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АО "СУЭНКО"</t>
  </si>
  <si>
    <t>Ивановское</t>
  </si>
  <si>
    <t>71648420</t>
  </si>
  <si>
    <t>Соровое</t>
  </si>
  <si>
    <t>71648438</t>
  </si>
  <si>
    <t>ООО «Газпром энерго» в зоне деятельности Сургутского филиала Общества с ограниченной ответственностью «Газпром энерго»</t>
  </si>
  <si>
    <t>Укинское</t>
  </si>
  <si>
    <t>71648452</t>
  </si>
  <si>
    <t>Плехановское</t>
  </si>
  <si>
    <t>71658440</t>
  </si>
  <si>
    <t>Щетковское</t>
  </si>
  <si>
    <t>71658465</t>
  </si>
  <si>
    <t>Ярковское</t>
  </si>
  <si>
    <t>71658470</t>
  </si>
  <si>
    <t>31456063</t>
  </si>
  <si>
    <t>ООО "ЗапСибНефтехим"</t>
  </si>
  <si>
    <t>1658087524</t>
  </si>
  <si>
    <t>ООО "СИБУР Тобольск"</t>
  </si>
  <si>
    <t>31361692</t>
  </si>
  <si>
    <t>АО "АИЖК по Тюменской области"</t>
  </si>
  <si>
    <t>7204099664</t>
  </si>
  <si>
    <t>АО "Аэропорт Рощино"</t>
  </si>
  <si>
    <t>30391854</t>
  </si>
  <si>
    <t>АО "Терминал-Рощино"</t>
  </si>
  <si>
    <t>7204003620</t>
  </si>
  <si>
    <t>АО "Тюменский электромеханический завод"</t>
  </si>
  <si>
    <t>30794853</t>
  </si>
  <si>
    <t>АО "ЮТэйр-Инжиниринг"</t>
  </si>
  <si>
    <t>7204002009</t>
  </si>
  <si>
    <t>26320028</t>
  </si>
  <si>
    <t>ООО "ДСК-Энерго"</t>
  </si>
  <si>
    <t>7203144385</t>
  </si>
  <si>
    <t>26551662</t>
  </si>
  <si>
    <t>ПАО "Фортум"</t>
  </si>
  <si>
    <t>997150001</t>
  </si>
  <si>
    <t>745301001</t>
  </si>
  <si>
    <t>30357202</t>
  </si>
  <si>
    <t>Публичное акционерное общество "Тюменские моторостроители"</t>
  </si>
  <si>
    <t>7203001556</t>
  </si>
  <si>
    <t>МП "Городские водопроводно-канализационные сети"</t>
  </si>
  <si>
    <t>Поставка!F10</t>
  </si>
  <si>
    <t>Не верно указана гиперссылка в поле 'Адрес сайта в сети Интернет' на листе 'Поставка'!</t>
  </si>
  <si>
    <t>Поставка!F11</t>
  </si>
  <si>
    <t>Ссылки на публикации!H12</t>
  </si>
  <si>
    <t>Не верно указана гиперссылка в поле 'Адрес сайта в сети Интернет' на листе 'Ссылки на публикации'!</t>
  </si>
  <si>
    <t>Ссылки на публикации!H14</t>
  </si>
  <si>
    <t>Ссылки на публикации!H16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</si>
</sst>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2" formatCode="&quot;$&quot;#,##0_);[Red]\(&quot;$&quot;#,##0\)"/>
    <numFmt numFmtId="186" formatCode="_-* #,##0.00[$€-1]_-;\-* #,##0.00[$€-1]_-;_-* &quot;-&quot;??[$€-1]_-"/>
  </numFmts>
  <fonts count="70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11"/>
      <name val="Webdings2"/>
      <charset val="204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u/>
      <sz val="9"/>
      <color indexed="12"/>
      <name val="Tahoma"/>
      <family val="2"/>
      <charset val="204"/>
    </font>
    <font>
      <u/>
      <sz val="9"/>
      <color indexed="6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vertAlign val="superscript"/>
      <sz val="9"/>
      <name val="Tahoma"/>
      <family val="2"/>
      <charset val="204"/>
    </font>
    <font>
      <sz val="12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u/>
      <sz val="9"/>
      <color rgb="FF333399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u/>
      <sz val="10"/>
      <color indexed="12"/>
      <name val="Tahoma"/>
      <family val="2"/>
      <charset val="204"/>
    </font>
  </fonts>
  <fills count="4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lightDown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2"/>
      </right>
      <top/>
      <bottom/>
      <diagonal/>
    </border>
    <border>
      <left/>
      <right/>
      <top style="double">
        <color indexed="55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/>
      <top style="thin">
        <color indexed="55"/>
      </top>
      <bottom style="double">
        <color indexed="55"/>
      </bottom>
      <diagonal/>
    </border>
    <border>
      <left/>
      <right/>
      <top style="thin">
        <color indexed="22"/>
      </top>
      <bottom/>
      <diagonal/>
    </border>
    <border>
      <left/>
      <right/>
      <top style="double">
        <color indexed="22"/>
      </top>
      <bottom style="thin">
        <color indexed="22"/>
      </bottom>
      <diagonal/>
    </border>
    <border>
      <left/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/>
      <top style="double">
        <color indexed="55"/>
      </top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 style="thin">
        <color indexed="22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rgb="FFC0C0C0"/>
      </top>
      <bottom/>
      <diagonal/>
    </border>
    <border>
      <left/>
      <right/>
      <top style="thin">
        <color rgb="FF969696"/>
      </top>
      <bottom/>
      <diagonal/>
    </border>
    <border>
      <left/>
      <right/>
      <top/>
      <bottom style="thin">
        <color rgb="FF969696"/>
      </bottom>
      <diagonal/>
    </border>
    <border>
      <left/>
      <right/>
      <top style="thin">
        <color rgb="FFC0C0C0"/>
      </top>
      <bottom style="thin">
        <color indexed="2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3">
    <xf numFmtId="49" fontId="0" fillId="0" borderId="0" applyBorder="0">
      <alignment vertical="top"/>
    </xf>
    <xf numFmtId="0" fontId="2" fillId="0" borderId="0"/>
    <xf numFmtId="186" fontId="2" fillId="0" borderId="0"/>
    <xf numFmtId="0" fontId="48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18" fillId="0" borderId="1" applyNumberFormat="0" applyAlignment="0">
      <protection locked="0"/>
    </xf>
    <xf numFmtId="182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2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47" fillId="3" borderId="2" applyNumberFormat="0">
      <alignment horizontal="center" vertical="center"/>
    </xf>
    <xf numFmtId="0" fontId="13" fillId="4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1" fillId="0" borderId="0" applyBorder="0">
      <alignment horizontal="center" vertical="center" wrapText="1"/>
    </xf>
    <xf numFmtId="0" fontId="7" fillId="0" borderId="3" applyBorder="0">
      <alignment horizontal="center" vertical="center" wrapText="1"/>
    </xf>
    <xf numFmtId="4" fontId="5" fillId="5" borderId="4" applyBorder="0">
      <alignment horizontal="right"/>
    </xf>
    <xf numFmtId="0" fontId="22" fillId="0" borderId="0"/>
    <xf numFmtId="0" fontId="51" fillId="0" borderId="0"/>
    <xf numFmtId="0" fontId="1" fillId="0" borderId="0"/>
    <xf numFmtId="0" fontId="46" fillId="6" borderId="0" applyNumberFormat="0" applyBorder="0" applyAlignment="0">
      <alignment horizontal="left" vertical="center"/>
    </xf>
    <xf numFmtId="0" fontId="22" fillId="0" borderId="0"/>
    <xf numFmtId="49" fontId="5" fillId="6" borderId="0" applyBorder="0">
      <alignment vertical="top"/>
    </xf>
    <xf numFmtId="0" fontId="1" fillId="0" borderId="0"/>
    <xf numFmtId="49" fontId="5" fillId="0" borderId="0" applyBorder="0">
      <alignment vertical="top"/>
    </xf>
    <xf numFmtId="0" fontId="22" fillId="0" borderId="0"/>
    <xf numFmtId="49" fontId="5" fillId="0" borderId="0" applyBorder="0">
      <alignment vertical="top"/>
    </xf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22" fillId="0" borderId="0"/>
    <xf numFmtId="0" fontId="54" fillId="0" borderId="0" applyNumberFormat="0" applyFill="0" applyBorder="0" applyAlignment="0" applyProtection="0"/>
    <xf numFmtId="0" fontId="55" fillId="0" borderId="50" applyNumberFormat="0" applyFill="0" applyAlignment="0" applyProtection="0"/>
    <xf numFmtId="0" fontId="56" fillId="0" borderId="51" applyNumberFormat="0" applyFill="0" applyAlignment="0" applyProtection="0"/>
    <xf numFmtId="0" fontId="57" fillId="0" borderId="52" applyNumberFormat="0" applyFill="0" applyAlignment="0" applyProtection="0"/>
    <xf numFmtId="0" fontId="57" fillId="0" borderId="0" applyNumberFormat="0" applyFill="0" applyBorder="0" applyAlignment="0" applyProtection="0"/>
    <xf numFmtId="0" fontId="58" fillId="17" borderId="0" applyNumberFormat="0" applyBorder="0" applyAlignment="0" applyProtection="0"/>
    <xf numFmtId="0" fontId="59" fillId="18" borderId="0" applyNumberFormat="0" applyBorder="0" applyAlignment="0" applyProtection="0"/>
    <xf numFmtId="0" fontId="60" fillId="19" borderId="0" applyNumberFormat="0" applyBorder="0" applyAlignment="0" applyProtection="0"/>
    <xf numFmtId="0" fontId="61" fillId="20" borderId="53" applyNumberFormat="0" applyAlignment="0" applyProtection="0"/>
    <xf numFmtId="0" fontId="62" fillId="20" borderId="54" applyNumberFormat="0" applyAlignment="0" applyProtection="0"/>
    <xf numFmtId="0" fontId="63" fillId="0" borderId="55" applyNumberFormat="0" applyFill="0" applyAlignment="0" applyProtection="0"/>
    <xf numFmtId="0" fontId="64" fillId="21" borderId="56" applyNumberFormat="0" applyAlignment="0" applyProtection="0"/>
    <xf numFmtId="0" fontId="65" fillId="0" borderId="0" applyNumberFormat="0" applyFill="0" applyBorder="0" applyAlignment="0" applyProtection="0"/>
    <xf numFmtId="0" fontId="5" fillId="22" borderId="57" applyNumberFormat="0" applyFont="0" applyAlignment="0" applyProtection="0"/>
    <xf numFmtId="0" fontId="66" fillId="0" borderId="0" applyNumberFormat="0" applyFill="0" applyBorder="0" applyAlignment="0" applyProtection="0"/>
    <xf numFmtId="0" fontId="67" fillId="0" borderId="58" applyNumberFormat="0" applyFill="0" applyAlignment="0" applyProtection="0"/>
    <xf numFmtId="0" fontId="68" fillId="23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68" fillId="26" borderId="0" applyNumberFormat="0" applyBorder="0" applyAlignment="0" applyProtection="0"/>
    <xf numFmtId="0" fontId="68" fillId="27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68" fillId="30" borderId="0" applyNumberFormat="0" applyBorder="0" applyAlignment="0" applyProtection="0"/>
    <xf numFmtId="0" fontId="68" fillId="31" borderId="0" applyNumberFormat="0" applyBorder="0" applyAlignment="0" applyProtection="0"/>
    <xf numFmtId="0" fontId="51" fillId="32" borderId="0" applyNumberFormat="0" applyBorder="0" applyAlignment="0" applyProtection="0"/>
    <xf numFmtId="0" fontId="51" fillId="33" borderId="0" applyNumberFormat="0" applyBorder="0" applyAlignment="0" applyProtection="0"/>
    <xf numFmtId="0" fontId="68" fillId="34" borderId="0" applyNumberFormat="0" applyBorder="0" applyAlignment="0" applyProtection="0"/>
    <xf numFmtId="0" fontId="68" fillId="35" borderId="0" applyNumberFormat="0" applyBorder="0" applyAlignment="0" applyProtection="0"/>
    <xf numFmtId="0" fontId="51" fillId="36" borderId="0" applyNumberFormat="0" applyBorder="0" applyAlignment="0" applyProtection="0"/>
    <xf numFmtId="0" fontId="51" fillId="37" borderId="0" applyNumberFormat="0" applyBorder="0" applyAlignment="0" applyProtection="0"/>
    <xf numFmtId="0" fontId="68" fillId="38" borderId="0" applyNumberFormat="0" applyBorder="0" applyAlignment="0" applyProtection="0"/>
    <xf numFmtId="0" fontId="68" fillId="39" borderId="0" applyNumberFormat="0" applyBorder="0" applyAlignment="0" applyProtection="0"/>
    <xf numFmtId="0" fontId="51" fillId="40" borderId="0" applyNumberFormat="0" applyBorder="0" applyAlignment="0" applyProtection="0"/>
    <xf numFmtId="0" fontId="51" fillId="41" borderId="0" applyNumberFormat="0" applyBorder="0" applyAlignment="0" applyProtection="0"/>
    <xf numFmtId="0" fontId="68" fillId="42" borderId="0" applyNumberFormat="0" applyBorder="0" applyAlignment="0" applyProtection="0"/>
    <xf numFmtId="0" fontId="68" fillId="43" borderId="0" applyNumberFormat="0" applyBorder="0" applyAlignment="0" applyProtection="0"/>
    <xf numFmtId="0" fontId="51" fillId="44" borderId="0" applyNumberFormat="0" applyBorder="0" applyAlignment="0" applyProtection="0"/>
    <xf numFmtId="0" fontId="51" fillId="45" borderId="0" applyNumberFormat="0" applyBorder="0" applyAlignment="0" applyProtection="0"/>
    <xf numFmtId="0" fontId="68" fillId="46" borderId="0" applyNumberFormat="0" applyBorder="0" applyAlignment="0" applyProtection="0"/>
  </cellStyleXfs>
  <cellXfs count="341">
    <xf numFmtId="49" fontId="0" fillId="0" borderId="0" xfId="0">
      <alignment vertical="top"/>
    </xf>
    <xf numFmtId="49" fontId="5" fillId="7" borderId="38" xfId="51" applyNumberFormat="1" applyFont="1" applyFill="1" applyBorder="1" applyAlignment="1" applyProtection="1">
      <alignment horizontal="center" vertical="center" wrapText="1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7" borderId="4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47" applyFont="1" applyAlignment="1" applyProtection="1">
      <alignment vertical="center" wrapText="1"/>
    </xf>
    <xf numFmtId="49" fontId="10" fillId="0" borderId="0" xfId="47" applyFont="1" applyAlignment="1" applyProtection="1">
      <alignment vertical="center"/>
    </xf>
    <xf numFmtId="0" fontId="5" fillId="0" borderId="6" xfId="46" applyFont="1" applyFill="1" applyBorder="1" applyAlignment="1" applyProtection="1">
      <alignment horizontal="center" vertical="center" wrapText="1"/>
    </xf>
    <xf numFmtId="0" fontId="10" fillId="0" borderId="0" xfId="46" applyFont="1" applyAlignment="1" applyProtection="1">
      <alignment horizontal="center" vertical="center" wrapText="1"/>
    </xf>
    <xf numFmtId="0" fontId="5" fillId="0" borderId="0" xfId="46" applyFont="1" applyAlignment="1" applyProtection="1">
      <alignment vertical="center" wrapText="1"/>
    </xf>
    <xf numFmtId="0" fontId="5" fillId="0" borderId="0" xfId="46" applyFont="1" applyAlignment="1" applyProtection="1">
      <alignment horizontal="left" vertical="center" wrapText="1"/>
    </xf>
    <xf numFmtId="0" fontId="5" fillId="0" borderId="0" xfId="46" applyFont="1" applyProtection="1"/>
    <xf numFmtId="0" fontId="5" fillId="8" borderId="0" xfId="46" applyFont="1" applyFill="1" applyBorder="1" applyProtection="1"/>
    <xf numFmtId="49" fontId="5" fillId="5" borderId="7" xfId="46" applyNumberFormat="1" applyFont="1" applyFill="1" applyBorder="1" applyAlignment="1" applyProtection="1">
      <alignment horizontal="left" vertical="center" wrapText="1"/>
      <protection locked="0"/>
    </xf>
    <xf numFmtId="0" fontId="5" fillId="0" borderId="0" xfId="46" applyFont="1"/>
    <xf numFmtId="0" fontId="25" fillId="0" borderId="0" xfId="46" applyFont="1"/>
    <xf numFmtId="49" fontId="5" fillId="0" borderId="0" xfId="42" applyFont="1" applyProtection="1">
      <alignment vertical="top"/>
    </xf>
    <xf numFmtId="49" fontId="5" fillId="0" borderId="0" xfId="42" applyProtection="1">
      <alignment vertical="top"/>
    </xf>
    <xf numFmtId="0" fontId="10" fillId="0" borderId="0" xfId="49" applyFont="1" applyAlignment="1" applyProtection="1">
      <alignment vertical="center" wrapText="1"/>
    </xf>
    <xf numFmtId="0" fontId="10" fillId="0" borderId="0" xfId="49" applyFont="1" applyAlignment="1" applyProtection="1">
      <alignment horizontal="center" vertical="center" wrapText="1"/>
    </xf>
    <xf numFmtId="0" fontId="23" fillId="0" borderId="0" xfId="49" applyFont="1" applyAlignment="1" applyProtection="1">
      <alignment vertical="center" wrapText="1"/>
    </xf>
    <xf numFmtId="0" fontId="5" fillId="8" borderId="0" xfId="49" applyFont="1" applyFill="1" applyBorder="1" applyAlignment="1" applyProtection="1">
      <alignment vertical="center" wrapText="1"/>
    </xf>
    <xf numFmtId="0" fontId="5" fillId="0" borderId="0" xfId="49" applyFont="1" applyBorder="1" applyAlignment="1" applyProtection="1">
      <alignment vertical="center" wrapText="1"/>
    </xf>
    <xf numFmtId="0" fontId="5" fillId="0" borderId="0" xfId="49" applyFont="1" applyAlignment="1" applyProtection="1">
      <alignment horizontal="right" vertical="center"/>
    </xf>
    <xf numFmtId="0" fontId="5" fillId="0" borderId="0" xfId="49" applyFont="1" applyAlignment="1" applyProtection="1">
      <alignment horizontal="center" vertical="center" wrapText="1"/>
    </xf>
    <xf numFmtId="0" fontId="5" fillId="0" borderId="0" xfId="49" applyFont="1" applyAlignment="1" applyProtection="1">
      <alignment vertical="center" wrapText="1"/>
    </xf>
    <xf numFmtId="0" fontId="26" fillId="8" borderId="0" xfId="49" applyFont="1" applyFill="1" applyBorder="1" applyAlignment="1" applyProtection="1">
      <alignment vertical="center" wrapText="1"/>
    </xf>
    <xf numFmtId="0" fontId="7" fillId="8" borderId="0" xfId="49" applyFont="1" applyFill="1" applyBorder="1" applyAlignment="1" applyProtection="1">
      <alignment vertical="center" wrapText="1"/>
    </xf>
    <xf numFmtId="0" fontId="5" fillId="8" borderId="0" xfId="49" applyFont="1" applyFill="1" applyBorder="1" applyAlignment="1" applyProtection="1">
      <alignment horizontal="right" vertical="center" wrapText="1" indent="1"/>
    </xf>
    <xf numFmtId="0" fontId="27" fillId="8" borderId="0" xfId="49" applyFont="1" applyFill="1" applyBorder="1" applyAlignment="1" applyProtection="1">
      <alignment horizontal="center" vertical="center" wrapText="1"/>
    </xf>
    <xf numFmtId="0" fontId="10" fillId="8" borderId="0" xfId="49" applyNumberFormat="1" applyFont="1" applyFill="1" applyBorder="1" applyAlignment="1" applyProtection="1">
      <alignment horizontal="center" vertical="center" wrapText="1"/>
    </xf>
    <xf numFmtId="0" fontId="5" fillId="8" borderId="0" xfId="49" applyNumberFormat="1" applyFont="1" applyFill="1" applyBorder="1" applyAlignment="1" applyProtection="1">
      <alignment horizontal="center" vertical="center" wrapText="1"/>
    </xf>
    <xf numFmtId="0" fontId="5" fillId="8" borderId="0" xfId="49" applyFont="1" applyFill="1" applyBorder="1" applyAlignment="1" applyProtection="1">
      <alignment horizontal="center" vertical="center" wrapText="1"/>
    </xf>
    <xf numFmtId="14" fontId="5" fillId="8" borderId="0" xfId="49" applyNumberFormat="1" applyFont="1" applyFill="1" applyBorder="1" applyAlignment="1" applyProtection="1">
      <alignment horizontal="center" vertical="center" wrapText="1"/>
    </xf>
    <xf numFmtId="0" fontId="23" fillId="0" borderId="0" xfId="49" applyFont="1" applyAlignment="1" applyProtection="1">
      <alignment horizontal="center" vertical="center" wrapText="1"/>
    </xf>
    <xf numFmtId="0" fontId="28" fillId="8" borderId="0" xfId="49" applyNumberFormat="1" applyFont="1" applyFill="1" applyBorder="1" applyAlignment="1" applyProtection="1">
      <alignment horizontal="center" vertical="center" wrapText="1"/>
    </xf>
    <xf numFmtId="0" fontId="5" fillId="8" borderId="0" xfId="49" applyNumberFormat="1" applyFont="1" applyFill="1" applyBorder="1" applyAlignment="1" applyProtection="1">
      <alignment horizontal="right" vertical="center" wrapText="1" indent="1"/>
    </xf>
    <xf numFmtId="0" fontId="5" fillId="0" borderId="0" xfId="49" applyFont="1" applyFill="1" applyAlignment="1" applyProtection="1">
      <alignment vertical="center"/>
    </xf>
    <xf numFmtId="49" fontId="5" fillId="8" borderId="0" xfId="49" applyNumberFormat="1" applyFont="1" applyFill="1" applyBorder="1" applyAlignment="1" applyProtection="1">
      <alignment horizontal="right" vertical="center" wrapText="1" indent="1"/>
    </xf>
    <xf numFmtId="49" fontId="26" fillId="8" borderId="0" xfId="49" applyNumberFormat="1" applyFont="1" applyFill="1" applyBorder="1" applyAlignment="1" applyProtection="1">
      <alignment horizontal="center" vertical="center" wrapText="1"/>
    </xf>
    <xf numFmtId="0" fontId="5" fillId="8" borderId="8" xfId="49" applyFont="1" applyFill="1" applyBorder="1" applyAlignment="1" applyProtection="1">
      <alignment horizontal="right" vertical="center" wrapText="1" indent="1"/>
    </xf>
    <xf numFmtId="49" fontId="5" fillId="9" borderId="5" xfId="49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49" applyFont="1" applyAlignment="1" applyProtection="1">
      <alignment vertical="center" wrapText="1"/>
    </xf>
    <xf numFmtId="0" fontId="5" fillId="10" borderId="6" xfId="46" applyFont="1" applyFill="1" applyBorder="1" applyAlignment="1">
      <alignment horizontal="center" vertical="center"/>
    </xf>
    <xf numFmtId="49" fontId="5" fillId="7" borderId="5" xfId="49" applyNumberFormat="1" applyFont="1" applyFill="1" applyBorder="1" applyAlignment="1" applyProtection="1">
      <alignment horizontal="center" vertical="center" wrapText="1"/>
    </xf>
    <xf numFmtId="49" fontId="0" fillId="11" borderId="0" xfId="0" applyFill="1" applyProtection="1">
      <alignment vertical="top"/>
    </xf>
    <xf numFmtId="0" fontId="5" fillId="0" borderId="0" xfId="51" applyFont="1" applyFill="1" applyAlignment="1" applyProtection="1">
      <alignment vertical="center" wrapText="1"/>
    </xf>
    <xf numFmtId="0" fontId="5" fillId="8" borderId="0" xfId="51" applyFont="1" applyFill="1" applyBorder="1" applyAlignment="1" applyProtection="1">
      <alignment vertical="center" wrapText="1"/>
    </xf>
    <xf numFmtId="0" fontId="5" fillId="8" borderId="0" xfId="51" applyFont="1" applyFill="1" applyBorder="1" applyAlignment="1" applyProtection="1">
      <alignment horizontal="right" vertical="center" wrapText="1"/>
    </xf>
    <xf numFmtId="0" fontId="22" fillId="0" borderId="0" xfId="45" applyProtection="1"/>
    <xf numFmtId="0" fontId="5" fillId="8" borderId="6" xfId="51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horizontal="left" vertical="center" wrapText="1" indent="1"/>
    </xf>
    <xf numFmtId="4" fontId="5" fillId="0" borderId="0" xfId="34" applyFont="1" applyFill="1" applyBorder="1" applyAlignment="1" applyProtection="1">
      <alignment horizontal="right" vertical="center" wrapText="1"/>
    </xf>
    <xf numFmtId="0" fontId="23" fillId="0" borderId="0" xfId="49" applyNumberFormat="1" applyFont="1" applyFill="1" applyBorder="1" applyAlignment="1" applyProtection="1">
      <alignment horizontal="center" vertical="top" wrapText="1"/>
    </xf>
    <xf numFmtId="0" fontId="0" fillId="8" borderId="8" xfId="49" applyFont="1" applyFill="1" applyBorder="1" applyAlignment="1" applyProtection="1">
      <alignment horizontal="right" vertical="center" wrapText="1" indent="1"/>
    </xf>
    <xf numFmtId="0" fontId="0" fillId="8" borderId="0" xfId="49" applyFont="1" applyFill="1" applyBorder="1" applyAlignment="1" applyProtection="1">
      <alignment horizontal="center" vertical="center" wrapText="1"/>
    </xf>
    <xf numFmtId="49" fontId="0" fillId="8" borderId="0" xfId="49" applyNumberFormat="1" applyFont="1" applyFill="1" applyBorder="1" applyAlignment="1" applyProtection="1">
      <alignment horizontal="right" vertical="center" wrapText="1" indent="1"/>
    </xf>
    <xf numFmtId="0" fontId="5" fillId="8" borderId="7" xfId="46" applyFont="1" applyFill="1" applyBorder="1" applyAlignment="1" applyProtection="1">
      <alignment horizontal="center" vertical="center"/>
    </xf>
    <xf numFmtId="49" fontId="33" fillId="8" borderId="0" xfId="33" applyNumberFormat="1" applyFont="1" applyFill="1" applyBorder="1" applyAlignment="1" applyProtection="1">
      <alignment horizontal="center" vertical="center" wrapText="1"/>
    </xf>
    <xf numFmtId="49" fontId="33" fillId="8" borderId="9" xfId="33" applyNumberFormat="1" applyFont="1" applyFill="1" applyBorder="1" applyAlignment="1" applyProtection="1">
      <alignment horizontal="center" vertical="center" wrapText="1"/>
    </xf>
    <xf numFmtId="0" fontId="0" fillId="0" borderId="6" xfId="33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1" borderId="0" xfId="51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5" xfId="48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0" fillId="0" borderId="0" xfId="49" applyFont="1" applyAlignment="1" applyProtection="1">
      <alignment vertical="center" wrapText="1"/>
    </xf>
    <xf numFmtId="0" fontId="0" fillId="0" borderId="5" xfId="48" applyFont="1" applyFill="1" applyBorder="1" applyAlignment="1" applyProtection="1">
      <alignment vertical="center" wrapText="1"/>
    </xf>
    <xf numFmtId="0" fontId="0" fillId="7" borderId="5" xfId="49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0" fontId="40" fillId="0" borderId="0" xfId="51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41" fillId="8" borderId="0" xfId="51" applyFont="1" applyFill="1" applyBorder="1" applyAlignment="1" applyProtection="1">
      <alignment horizontal="center" vertical="center" wrapText="1"/>
    </xf>
    <xf numFmtId="49" fontId="41" fillId="0" borderId="0" xfId="0" applyFont="1" applyAlignment="1">
      <alignment horizontal="center" vertical="center"/>
    </xf>
    <xf numFmtId="0" fontId="41" fillId="0" borderId="0" xfId="51" applyFont="1" applyFill="1" applyAlignment="1" applyProtection="1">
      <alignment horizontal="center" vertical="center" wrapText="1"/>
    </xf>
    <xf numFmtId="0" fontId="41" fillId="8" borderId="0" xfId="46" applyFont="1" applyFill="1" applyBorder="1" applyAlignment="1" applyProtection="1">
      <alignment horizontal="center"/>
    </xf>
    <xf numFmtId="0" fontId="41" fillId="0" borderId="0" xfId="46" applyFont="1" applyAlignment="1" applyProtection="1">
      <alignment horizontal="center" vertical="center"/>
    </xf>
    <xf numFmtId="0" fontId="41" fillId="8" borderId="0" xfId="46" applyFont="1" applyFill="1" applyBorder="1" applyAlignment="1" applyProtection="1">
      <alignment horizontal="center" vertical="center"/>
    </xf>
    <xf numFmtId="49" fontId="37" fillId="0" borderId="7" xfId="0" applyFont="1" applyBorder="1" applyAlignment="1">
      <alignment vertical="top" wrapText="1"/>
    </xf>
    <xf numFmtId="0" fontId="0" fillId="8" borderId="0" xfId="49" applyNumberFormat="1" applyFont="1" applyFill="1" applyBorder="1" applyAlignment="1" applyProtection="1">
      <alignment horizontal="right" vertical="center" wrapText="1" indent="1"/>
    </xf>
    <xf numFmtId="0" fontId="38" fillId="0" borderId="0" xfId="51" applyFont="1" applyFill="1" applyAlignment="1" applyProtection="1">
      <alignment vertical="center" wrapText="1"/>
    </xf>
    <xf numFmtId="49" fontId="32" fillId="12" borderId="10" xfId="0" applyFont="1" applyFill="1" applyBorder="1" applyAlignment="1" applyProtection="1">
      <alignment horizontal="left" vertical="center"/>
    </xf>
    <xf numFmtId="49" fontId="32" fillId="12" borderId="11" xfId="0" applyFont="1" applyFill="1" applyBorder="1" applyAlignment="1" applyProtection="1">
      <alignment horizontal="left" vertical="center"/>
    </xf>
    <xf numFmtId="49" fontId="32" fillId="12" borderId="12" xfId="0" applyFont="1" applyFill="1" applyBorder="1" applyAlignment="1" applyProtection="1">
      <alignment horizontal="left" vertical="center"/>
    </xf>
    <xf numFmtId="0" fontId="5" fillId="8" borderId="13" xfId="51" applyFont="1" applyFill="1" applyBorder="1" applyAlignment="1" applyProtection="1">
      <alignment horizontal="center" vertical="center" wrapText="1"/>
    </xf>
    <xf numFmtId="0" fontId="5" fillId="0" borderId="14" xfId="33" applyFont="1" applyFill="1" applyBorder="1" applyAlignment="1" applyProtection="1">
      <alignment horizontal="center" vertical="center" wrapText="1"/>
    </xf>
    <xf numFmtId="0" fontId="5" fillId="8" borderId="14" xfId="51" applyFont="1" applyFill="1" applyBorder="1" applyAlignment="1" applyProtection="1">
      <alignment horizontal="center" vertical="center" wrapText="1"/>
    </xf>
    <xf numFmtId="0" fontId="5" fillId="0" borderId="15" xfId="33" applyFont="1" applyFill="1" applyBorder="1" applyAlignment="1" applyProtection="1">
      <alignment horizontal="center" vertical="center" wrapText="1"/>
    </xf>
    <xf numFmtId="0" fontId="5" fillId="12" borderId="10" xfId="51" applyFont="1" applyFill="1" applyBorder="1" applyAlignment="1" applyProtection="1">
      <alignment vertical="center" wrapText="1"/>
    </xf>
    <xf numFmtId="0" fontId="5" fillId="8" borderId="16" xfId="46" applyFont="1" applyFill="1" applyBorder="1" applyAlignment="1" applyProtection="1">
      <alignment horizontal="center" vertical="center"/>
    </xf>
    <xf numFmtId="49" fontId="5" fillId="0" borderId="16" xfId="46" applyNumberFormat="1" applyFont="1" applyFill="1" applyBorder="1" applyAlignment="1" applyProtection="1">
      <alignment horizontal="left" vertical="center" wrapText="1"/>
    </xf>
    <xf numFmtId="49" fontId="5" fillId="0" borderId="5" xfId="49" applyNumberFormat="1" applyFont="1" applyFill="1" applyBorder="1" applyAlignment="1" applyProtection="1">
      <alignment horizontal="center" vertical="center" wrapText="1"/>
    </xf>
    <xf numFmtId="0" fontId="0" fillId="0" borderId="7" xfId="35" applyFont="1" applyBorder="1" applyAlignment="1" applyProtection="1">
      <alignment horizontal="justify" vertical="top" wrapText="1"/>
    </xf>
    <xf numFmtId="0" fontId="1" fillId="0" borderId="0" xfId="37" applyProtection="1"/>
    <xf numFmtId="49" fontId="0" fillId="7" borderId="5" xfId="49" applyNumberFormat="1" applyFont="1" applyFill="1" applyBorder="1" applyAlignment="1" applyProtection="1">
      <alignment horizontal="center" vertical="center" wrapText="1"/>
    </xf>
    <xf numFmtId="0" fontId="52" fillId="0" borderId="0" xfId="49" applyFont="1" applyAlignment="1" applyProtection="1">
      <alignment horizontal="center" vertical="center" wrapText="1"/>
    </xf>
    <xf numFmtId="0" fontId="5" fillId="0" borderId="0" xfId="50" applyFont="1" applyAlignment="1" applyProtection="1">
      <alignment vertical="center"/>
    </xf>
    <xf numFmtId="49" fontId="5" fillId="0" borderId="0" xfId="50" applyNumberFormat="1" applyFont="1" applyAlignment="1" applyProtection="1">
      <alignment vertical="center" wrapText="1"/>
    </xf>
    <xf numFmtId="0" fontId="0" fillId="0" borderId="0" xfId="48" applyFont="1" applyFill="1" applyBorder="1" applyAlignment="1" applyProtection="1">
      <alignment vertical="center" wrapText="1"/>
    </xf>
    <xf numFmtId="0" fontId="10" fillId="0" borderId="0" xfId="51" applyFont="1" applyFill="1" applyAlignment="1" applyProtection="1">
      <alignment vertical="center" wrapText="1"/>
    </xf>
    <xf numFmtId="4" fontId="0" fillId="0" borderId="0" xfId="34" applyFont="1" applyFill="1" applyBorder="1" applyAlignment="1" applyProtection="1">
      <alignment horizontal="right" vertical="center" wrapText="1"/>
    </xf>
    <xf numFmtId="0" fontId="0" fillId="8" borderId="14" xfId="44" applyNumberFormat="1" applyFont="1" applyFill="1" applyBorder="1" applyAlignment="1" applyProtection="1">
      <alignment horizontal="center" vertical="center" wrapText="1"/>
    </xf>
    <xf numFmtId="49" fontId="24" fillId="8" borderId="17" xfId="40" applyFont="1" applyFill="1" applyBorder="1" applyAlignment="1" applyProtection="1">
      <alignment vertical="center" wrapText="1"/>
    </xf>
    <xf numFmtId="49" fontId="20" fillId="8" borderId="18" xfId="40" applyFont="1" applyFill="1" applyBorder="1" applyAlignment="1">
      <alignment horizontal="left" vertical="center" wrapText="1"/>
    </xf>
    <xf numFmtId="49" fontId="20" fillId="8" borderId="19" xfId="40" applyFont="1" applyFill="1" applyBorder="1" applyAlignment="1">
      <alignment horizontal="left" vertical="center" wrapText="1"/>
    </xf>
    <xf numFmtId="49" fontId="24" fillId="8" borderId="20" xfId="40" applyFont="1" applyFill="1" applyBorder="1" applyAlignment="1" applyProtection="1">
      <alignment vertical="center" wrapText="1"/>
    </xf>
    <xf numFmtId="49" fontId="14" fillId="8" borderId="0" xfId="40" applyFont="1" applyFill="1" applyBorder="1" applyAlignment="1">
      <alignment wrapText="1"/>
    </xf>
    <xf numFmtId="49" fontId="14" fillId="8" borderId="21" xfId="40" applyFont="1" applyFill="1" applyBorder="1" applyAlignment="1">
      <alignment wrapText="1"/>
    </xf>
    <xf numFmtId="49" fontId="11" fillId="8" borderId="0" xfId="30" applyNumberFormat="1" applyFont="1" applyFill="1" applyBorder="1" applyAlignment="1" applyProtection="1">
      <alignment horizontal="left" wrapText="1"/>
    </xf>
    <xf numFmtId="49" fontId="11" fillId="8" borderId="0" xfId="30" applyNumberFormat="1" applyFont="1" applyFill="1" applyBorder="1" applyAlignment="1" applyProtection="1">
      <alignment wrapText="1"/>
    </xf>
    <xf numFmtId="49" fontId="14" fillId="8" borderId="0" xfId="40" applyFont="1" applyFill="1" applyBorder="1" applyAlignment="1">
      <alignment horizontal="right" wrapText="1"/>
    </xf>
    <xf numFmtId="49" fontId="20" fillId="8" borderId="0" xfId="40" applyFont="1" applyFill="1" applyBorder="1" applyAlignment="1">
      <alignment horizontal="left" vertical="center" wrapText="1"/>
    </xf>
    <xf numFmtId="49" fontId="20" fillId="8" borderId="21" xfId="40" applyFont="1" applyFill="1" applyBorder="1" applyAlignment="1">
      <alignment horizontal="left" vertical="center" wrapText="1"/>
    </xf>
    <xf numFmtId="49" fontId="14" fillId="0" borderId="0" xfId="40" applyFont="1" applyFill="1" applyBorder="1" applyAlignment="1" applyProtection="1">
      <alignment wrapText="1"/>
    </xf>
    <xf numFmtId="0" fontId="18" fillId="0" borderId="0" xfId="20" applyFont="1" applyFill="1" applyBorder="1" applyAlignment="1" applyProtection="1">
      <alignment horizontal="left" vertical="top" wrapText="1"/>
    </xf>
    <xf numFmtId="49" fontId="14" fillId="0" borderId="0" xfId="40" applyFont="1" applyFill="1" applyBorder="1" applyAlignment="1" applyProtection="1">
      <alignment vertical="top" wrapText="1"/>
    </xf>
    <xf numFmtId="0" fontId="18" fillId="0" borderId="0" xfId="20" applyFont="1" applyFill="1" applyBorder="1" applyAlignment="1" applyProtection="1">
      <alignment horizontal="right" vertical="top" wrapText="1"/>
    </xf>
    <xf numFmtId="49" fontId="42" fillId="7" borderId="7" xfId="38" applyNumberFormat="1" applyFont="1" applyFill="1" applyBorder="1" applyAlignment="1" applyProtection="1">
      <alignment horizontal="center" vertical="center" wrapText="1"/>
    </xf>
    <xf numFmtId="49" fontId="42" fillId="5" borderId="7" xfId="38" applyNumberFormat="1" applyFont="1" applyFill="1" applyBorder="1" applyAlignment="1" applyProtection="1">
      <alignment horizontal="center" vertical="center" wrapText="1"/>
    </xf>
    <xf numFmtId="49" fontId="24" fillId="8" borderId="20" xfId="40" applyFont="1" applyFill="1" applyBorder="1" applyAlignment="1" applyProtection="1">
      <alignment horizontal="center" vertical="center" wrapText="1"/>
    </xf>
    <xf numFmtId="49" fontId="42" fillId="15" borderId="7" xfId="38" applyNumberFormat="1" applyFont="1" applyFill="1" applyBorder="1" applyAlignment="1" applyProtection="1">
      <alignment horizontal="center" vertical="center" wrapText="1"/>
    </xf>
    <xf numFmtId="49" fontId="0" fillId="0" borderId="17" xfId="0" applyBorder="1">
      <alignment vertical="top"/>
    </xf>
    <xf numFmtId="49" fontId="0" fillId="0" borderId="19" xfId="0" applyBorder="1">
      <alignment vertical="top"/>
    </xf>
    <xf numFmtId="49" fontId="0" fillId="0" borderId="20" xfId="0" applyBorder="1">
      <alignment vertical="top"/>
    </xf>
    <xf numFmtId="49" fontId="0" fillId="0" borderId="21" xfId="0" applyBorder="1">
      <alignment vertical="top"/>
    </xf>
    <xf numFmtId="49" fontId="52" fillId="0" borderId="0" xfId="0" applyFont="1">
      <alignment vertical="top"/>
    </xf>
    <xf numFmtId="0" fontId="42" fillId="8" borderId="0" xfId="40" applyNumberFormat="1" applyFont="1" applyFill="1" applyBorder="1" applyAlignment="1">
      <alignment horizontal="justify" vertical="center" wrapText="1"/>
    </xf>
    <xf numFmtId="49" fontId="0" fillId="13" borderId="5" xfId="50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51" applyFont="1" applyFill="1" applyAlignment="1" applyProtection="1">
      <alignment vertical="center" wrapText="1"/>
    </xf>
    <xf numFmtId="0" fontId="0" fillId="8" borderId="0" xfId="49" applyFont="1" applyFill="1" applyBorder="1" applyAlignment="1" applyProtection="1">
      <alignment horizontal="right" vertical="center" wrapText="1" indent="1"/>
    </xf>
    <xf numFmtId="49" fontId="5" fillId="13" borderId="5" xfId="50" applyNumberFormat="1" applyFont="1" applyFill="1" applyBorder="1" applyAlignment="1" applyProtection="1">
      <alignment horizontal="center" vertical="center" wrapText="1"/>
    </xf>
    <xf numFmtId="0" fontId="5" fillId="9" borderId="5" xfId="49" applyNumberFormat="1" applyFont="1" applyFill="1" applyBorder="1" applyAlignment="1" applyProtection="1">
      <alignment horizontal="center" vertical="center" wrapText="1"/>
      <protection locked="0"/>
    </xf>
    <xf numFmtId="49" fontId="0" fillId="0" borderId="22" xfId="0" applyFill="1" applyBorder="1" applyProtection="1">
      <alignment vertical="top"/>
    </xf>
    <xf numFmtId="49" fontId="0" fillId="0" borderId="22" xfId="0" applyBorder="1">
      <alignment vertical="top"/>
    </xf>
    <xf numFmtId="49" fontId="0" fillId="0" borderId="22" xfId="0" applyBorder="1" applyProtection="1">
      <alignment vertical="top"/>
    </xf>
    <xf numFmtId="49" fontId="5" fillId="0" borderId="0" xfId="0" applyNumberFormat="1" applyFont="1" applyProtection="1">
      <alignment vertical="top"/>
    </xf>
    <xf numFmtId="0" fontId="7" fillId="8" borderId="0" xfId="51" applyFont="1" applyFill="1" applyBorder="1" applyAlignment="1" applyProtection="1">
      <alignment horizontal="center" vertical="center" wrapText="1"/>
    </xf>
    <xf numFmtId="0" fontId="5" fillId="8" borderId="0" xfId="51" applyFont="1" applyFill="1" applyBorder="1" applyAlignment="1" applyProtection="1">
      <alignment horizontal="center" vertical="center" wrapText="1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8" borderId="0" xfId="0" applyNumberFormat="1" applyFont="1" applyFill="1" applyBorder="1" applyAlignment="1" applyProtection="1"/>
    <xf numFmtId="0" fontId="5" fillId="8" borderId="0" xfId="0" applyNumberFormat="1" applyFont="1" applyFill="1" applyBorder="1" applyAlignment="1" applyProtection="1"/>
    <xf numFmtId="49" fontId="41" fillId="0" borderId="0" xfId="0" applyFont="1" applyBorder="1" applyAlignment="1" applyProtection="1">
      <alignment horizontal="center" vertical="center"/>
    </xf>
    <xf numFmtId="0" fontId="0" fillId="0" borderId="23" xfId="33" applyFont="1" applyFill="1" applyBorder="1" applyAlignment="1" applyProtection="1">
      <alignment horizontal="center" vertical="center" wrapText="1"/>
    </xf>
    <xf numFmtId="0" fontId="0" fillId="0" borderId="5" xfId="51" applyFont="1" applyFill="1" applyBorder="1" applyAlignment="1" applyProtection="1">
      <alignment horizontal="left" vertical="center" wrapText="1" indent="1"/>
    </xf>
    <xf numFmtId="0" fontId="36" fillId="8" borderId="0" xfId="0" applyNumberFormat="1" applyFont="1" applyFill="1" applyBorder="1" applyAlignment="1" applyProtection="1">
      <alignment horizontal="center" vertical="center" wrapText="1"/>
    </xf>
    <xf numFmtId="0" fontId="5" fillId="8" borderId="14" xfId="44" applyNumberFormat="1" applyFont="1" applyFill="1" applyBorder="1" applyAlignment="1" applyProtection="1">
      <alignment horizontal="center" vertical="center" wrapText="1"/>
    </xf>
    <xf numFmtId="49" fontId="5" fillId="8" borderId="5" xfId="44" applyNumberFormat="1" applyFont="1" applyFill="1" applyBorder="1" applyAlignment="1" applyProtection="1">
      <alignment horizontal="center" vertical="center" wrapText="1"/>
    </xf>
    <xf numFmtId="16" fontId="5" fillId="8" borderId="5" xfId="44" applyNumberFormat="1" applyFont="1" applyFill="1" applyBorder="1" applyAlignment="1" applyProtection="1">
      <alignment horizontal="center" vertical="center" wrapText="1"/>
    </xf>
    <xf numFmtId="49" fontId="5" fillId="9" borderId="5" xfId="50" applyNumberFormat="1" applyFont="1" applyFill="1" applyBorder="1" applyAlignment="1" applyProtection="1">
      <alignment horizontal="center" vertical="center" wrapText="1"/>
      <protection locked="0"/>
    </xf>
    <xf numFmtId="49" fontId="11" fillId="9" borderId="5" xfId="28" applyNumberFormat="1" applyFont="1" applyFill="1" applyBorder="1" applyAlignment="1" applyProtection="1">
      <alignment horizontal="center" vertical="center" wrapText="1"/>
      <protection locked="0"/>
    </xf>
    <xf numFmtId="49" fontId="30" fillId="12" borderId="11" xfId="0" applyFont="1" applyFill="1" applyBorder="1" applyAlignment="1" applyProtection="1">
      <alignment horizontal="center" vertical="top"/>
    </xf>
    <xf numFmtId="49" fontId="30" fillId="12" borderId="12" xfId="0" applyFont="1" applyFill="1" applyBorder="1" applyAlignment="1" applyProtection="1">
      <alignment horizontal="center" vertical="top"/>
    </xf>
    <xf numFmtId="49" fontId="32" fillId="12" borderId="10" xfId="0" applyFont="1" applyFill="1" applyBorder="1" applyAlignment="1" applyProtection="1">
      <alignment horizontal="center" vertical="center"/>
    </xf>
    <xf numFmtId="49" fontId="0" fillId="8" borderId="5" xfId="51" applyNumberFormat="1" applyFont="1" applyFill="1" applyBorder="1" applyAlignment="1" applyProtection="1">
      <alignment horizontal="center" vertical="center" wrapText="1"/>
    </xf>
    <xf numFmtId="49" fontId="39" fillId="0" borderId="0" xfId="0" applyFont="1" applyBorder="1">
      <alignment vertical="top"/>
    </xf>
    <xf numFmtId="0" fontId="39" fillId="8" borderId="0" xfId="51" applyFont="1" applyFill="1" applyBorder="1" applyAlignment="1" applyProtection="1">
      <alignment vertical="center" wrapText="1"/>
    </xf>
    <xf numFmtId="0" fontId="39" fillId="0" borderId="0" xfId="51" applyFont="1" applyFill="1" applyAlignment="1" applyProtection="1">
      <alignment vertical="center" wrapText="1"/>
    </xf>
    <xf numFmtId="49" fontId="0" fillId="0" borderId="0" xfId="0" applyFill="1" applyBorder="1" applyProtection="1">
      <alignment vertical="top"/>
    </xf>
    <xf numFmtId="49" fontId="41" fillId="0" borderId="0" xfId="0" applyFont="1" applyAlignment="1">
      <alignment horizontal="center" vertical="center" wrapText="1"/>
    </xf>
    <xf numFmtId="0" fontId="0" fillId="8" borderId="5" xfId="44" applyNumberFormat="1" applyFont="1" applyFill="1" applyBorder="1" applyAlignment="1" applyProtection="1">
      <alignment horizontal="left" vertical="center" wrapText="1" indent="1"/>
    </xf>
    <xf numFmtId="49" fontId="33" fillId="8" borderId="39" xfId="33" applyNumberFormat="1" applyFont="1" applyFill="1" applyBorder="1" applyAlignment="1" applyProtection="1">
      <alignment horizontal="center" vertical="center" wrapText="1"/>
    </xf>
    <xf numFmtId="0" fontId="52" fillId="0" borderId="0" xfId="51" applyFont="1" applyFill="1" applyAlignment="1" applyProtection="1">
      <alignment vertical="center" wrapText="1"/>
    </xf>
    <xf numFmtId="49" fontId="52" fillId="0" borderId="0" xfId="0" applyFont="1">
      <alignment vertical="top"/>
    </xf>
    <xf numFmtId="0" fontId="0" fillId="0" borderId="0" xfId="51" applyFont="1" applyFill="1" applyAlignment="1" applyProtection="1">
      <alignment vertical="center" wrapText="1"/>
    </xf>
    <xf numFmtId="0" fontId="52" fillId="0" borderId="0" xfId="49" applyNumberFormat="1" applyFont="1" applyFill="1" applyAlignment="1" applyProtection="1">
      <alignment horizontal="left" vertical="center" wrapText="1"/>
    </xf>
    <xf numFmtId="0" fontId="52" fillId="0" borderId="0" xfId="49" applyFont="1" applyFill="1" applyAlignment="1" applyProtection="1">
      <alignment horizontal="left" vertical="center" wrapText="1"/>
    </xf>
    <xf numFmtId="14" fontId="52" fillId="8" borderId="0" xfId="49" applyNumberFormat="1" applyFont="1" applyFill="1" applyBorder="1" applyAlignment="1" applyProtection="1">
      <alignment horizontal="left" vertical="center" wrapText="1"/>
    </xf>
    <xf numFmtId="14" fontId="52" fillId="0" borderId="0" xfId="49" applyNumberFormat="1" applyFont="1" applyFill="1" applyAlignment="1" applyProtection="1">
      <alignment horizontal="left" vertical="center" wrapText="1"/>
    </xf>
    <xf numFmtId="0" fontId="52" fillId="0" borderId="0" xfId="49" applyFont="1" applyFill="1" applyBorder="1" applyAlignment="1" applyProtection="1">
      <alignment horizontal="left" vertical="center" wrapText="1"/>
    </xf>
    <xf numFmtId="49" fontId="52" fillId="0" borderId="0" xfId="49" applyNumberFormat="1" applyFont="1" applyFill="1" applyBorder="1" applyAlignment="1" applyProtection="1">
      <alignment horizontal="left" vertical="center" wrapText="1"/>
    </xf>
    <xf numFmtId="0" fontId="0" fillId="0" borderId="0" xfId="0" applyNumberFormat="1" applyBorder="1">
      <alignment vertical="top"/>
    </xf>
    <xf numFmtId="49" fontId="42" fillId="9" borderId="7" xfId="38" applyNumberFormat="1" applyFont="1" applyFill="1" applyBorder="1" applyAlignment="1" applyProtection="1">
      <alignment horizontal="center" vertical="center" wrapText="1"/>
    </xf>
    <xf numFmtId="49" fontId="5" fillId="5" borderId="5" xfId="51" applyNumberFormat="1" applyFont="1" applyFill="1" applyBorder="1" applyAlignment="1" applyProtection="1">
      <alignment horizontal="left" vertical="center" wrapText="1"/>
      <protection locked="0"/>
    </xf>
    <xf numFmtId="0" fontId="5" fillId="0" borderId="24" xfId="51" applyFont="1" applyFill="1" applyBorder="1" applyAlignment="1" applyProtection="1">
      <alignment vertical="center" wrapText="1"/>
    </xf>
    <xf numFmtId="0" fontId="52" fillId="0" borderId="5" xfId="51" applyFont="1" applyFill="1" applyBorder="1" applyAlignment="1" applyProtection="1">
      <alignment horizontal="center" vertical="center" wrapText="1"/>
    </xf>
    <xf numFmtId="49" fontId="52" fillId="0" borderId="5" xfId="51" applyNumberFormat="1" applyFont="1" applyFill="1" applyBorder="1" applyAlignment="1" applyProtection="1">
      <alignment horizontal="left" vertical="center" wrapText="1"/>
    </xf>
    <xf numFmtId="49" fontId="33" fillId="8" borderId="25" xfId="33" applyNumberFormat="1" applyFont="1" applyFill="1" applyBorder="1" applyAlignment="1" applyProtection="1">
      <alignment horizontal="center" vertical="center" wrapText="1"/>
    </xf>
    <xf numFmtId="49" fontId="0" fillId="0" borderId="0" xfId="0" applyAlignment="1">
      <alignment horizontal="left" vertical="top"/>
    </xf>
    <xf numFmtId="49" fontId="5" fillId="13" borderId="5" xfId="50" applyNumberFormat="1" applyFont="1" applyFill="1" applyBorder="1" applyAlignment="1" applyProtection="1">
      <alignment horizontal="center" vertical="center" wrapText="1"/>
      <protection locked="0"/>
    </xf>
    <xf numFmtId="49" fontId="0" fillId="0" borderId="40" xfId="0" applyBorder="1">
      <alignment vertical="top"/>
    </xf>
    <xf numFmtId="0" fontId="5" fillId="8" borderId="38" xfId="51" applyFont="1" applyFill="1" applyBorder="1" applyAlignment="1" applyProtection="1">
      <alignment horizontal="center" vertical="center" wrapText="1"/>
    </xf>
    <xf numFmtId="14" fontId="5" fillId="13" borderId="38" xfId="50" applyNumberFormat="1" applyFont="1" applyFill="1" applyBorder="1" applyAlignment="1" applyProtection="1">
      <alignment horizontal="left" vertical="center" wrapText="1"/>
    </xf>
    <xf numFmtId="49" fontId="32" fillId="12" borderId="41" xfId="0" applyFont="1" applyFill="1" applyBorder="1" applyAlignment="1" applyProtection="1">
      <alignment horizontal="left" vertical="center"/>
    </xf>
    <xf numFmtId="49" fontId="32" fillId="12" borderId="42" xfId="0" applyFont="1" applyFill="1" applyBorder="1" applyAlignment="1" applyProtection="1">
      <alignment horizontal="left" vertical="center"/>
    </xf>
    <xf numFmtId="49" fontId="32" fillId="12" borderId="43" xfId="0" applyFont="1" applyFill="1" applyBorder="1" applyAlignment="1" applyProtection="1">
      <alignment horizontal="left" vertical="center"/>
    </xf>
    <xf numFmtId="49" fontId="0" fillId="0" borderId="44" xfId="0" applyBorder="1">
      <alignment vertical="top"/>
    </xf>
    <xf numFmtId="0" fontId="52" fillId="0" borderId="0" xfId="49" applyFont="1" applyAlignment="1" applyProtection="1">
      <alignment vertical="center" wrapText="1"/>
    </xf>
    <xf numFmtId="49" fontId="5" fillId="0" borderId="0" xfId="51" applyNumberFormat="1" applyFont="1" applyFill="1" applyAlignment="1" applyProtection="1">
      <alignment vertical="center" wrapText="1"/>
    </xf>
    <xf numFmtId="49" fontId="5" fillId="0" borderId="0" xfId="0" applyNumberFormat="1" applyFont="1">
      <alignment vertical="top"/>
    </xf>
    <xf numFmtId="0" fontId="0" fillId="8" borderId="0" xfId="49" applyNumberFormat="1" applyFont="1" applyFill="1" applyBorder="1" applyAlignment="1" applyProtection="1">
      <alignment horizontal="center" vertical="center" wrapText="1"/>
    </xf>
    <xf numFmtId="0" fontId="0" fillId="0" borderId="0" xfId="51" applyFont="1" applyFill="1" applyAlignment="1" applyProtection="1">
      <alignment horizontal="right" vertical="center" wrapText="1"/>
    </xf>
    <xf numFmtId="0" fontId="5" fillId="10" borderId="6" xfId="43" applyFont="1" applyFill="1" applyBorder="1" applyAlignment="1" applyProtection="1">
      <alignment horizontal="center" vertical="center" wrapText="1"/>
    </xf>
    <xf numFmtId="0" fontId="5" fillId="0" borderId="45" xfId="51" applyFont="1" applyFill="1" applyBorder="1" applyAlignment="1" applyProtection="1">
      <alignment horizontal="left" vertical="center" wrapText="1"/>
    </xf>
    <xf numFmtId="0" fontId="0" fillId="10" borderId="6" xfId="43" applyFont="1" applyFill="1" applyBorder="1" applyAlignment="1" applyProtection="1">
      <alignment horizontal="center" vertical="center" wrapText="1"/>
    </xf>
    <xf numFmtId="0" fontId="5" fillId="10" borderId="7" xfId="41" applyFont="1" applyFill="1" applyBorder="1" applyAlignment="1" applyProtection="1">
      <alignment horizontal="center" vertical="center" wrapText="1"/>
    </xf>
    <xf numFmtId="49" fontId="0" fillId="9" borderId="5" xfId="50" applyNumberFormat="1" applyFont="1" applyFill="1" applyBorder="1" applyAlignment="1" applyProtection="1">
      <alignment horizontal="center" vertical="center" wrapText="1"/>
      <protection locked="0"/>
    </xf>
    <xf numFmtId="49" fontId="32" fillId="12" borderId="11" xfId="0" applyFont="1" applyFill="1" applyBorder="1" applyAlignment="1" applyProtection="1">
      <alignment horizontal="left" vertical="center" indent="1"/>
    </xf>
    <xf numFmtId="49" fontId="52" fillId="0" borderId="0" xfId="0" applyNumberFormat="1" applyFont="1" applyAlignment="1">
      <alignment vertical="center"/>
    </xf>
    <xf numFmtId="49" fontId="33" fillId="8" borderId="39" xfId="33" applyNumberFormat="1" applyFont="1" applyFill="1" applyBorder="1" applyAlignment="1" applyProtection="1">
      <alignment horizontal="center" vertical="center" wrapText="1"/>
    </xf>
    <xf numFmtId="0" fontId="0" fillId="8" borderId="5" xfId="51" applyNumberFormat="1" applyFont="1" applyFill="1" applyBorder="1" applyAlignment="1" applyProtection="1">
      <alignment horizontal="center" vertical="center" wrapText="1"/>
    </xf>
    <xf numFmtId="49" fontId="33" fillId="8" borderId="39" xfId="33" applyNumberFormat="1" applyFont="1" applyFill="1" applyBorder="1" applyAlignment="1" applyProtection="1">
      <alignment horizontal="center" vertical="center" wrapText="1"/>
    </xf>
    <xf numFmtId="0" fontId="52" fillId="0" borderId="0" xfId="51" applyFont="1" applyFill="1" applyAlignment="1" applyProtection="1">
      <alignment horizontal="center" vertical="center" wrapText="1"/>
    </xf>
    <xf numFmtId="4" fontId="5" fillId="8" borderId="5" xfId="28" applyNumberFormat="1" applyFont="1" applyFill="1" applyBorder="1" applyAlignment="1" applyProtection="1">
      <alignment horizontal="right" vertical="center" wrapText="1"/>
    </xf>
    <xf numFmtId="0" fontId="0" fillId="10" borderId="6" xfId="46" applyFont="1" applyFill="1" applyBorder="1" applyAlignment="1">
      <alignment horizontal="center" vertical="center"/>
    </xf>
    <xf numFmtId="0" fontId="5" fillId="10" borderId="26" xfId="46" applyFont="1" applyFill="1" applyBorder="1" applyAlignment="1">
      <alignment horizontal="center" vertical="center"/>
    </xf>
    <xf numFmtId="0" fontId="0" fillId="10" borderId="6" xfId="41" applyFont="1" applyFill="1" applyBorder="1" applyAlignment="1" applyProtection="1">
      <alignment horizontal="center" vertical="center" wrapText="1"/>
    </xf>
    <xf numFmtId="4" fontId="5" fillId="8" borderId="10" xfId="28" applyNumberFormat="1" applyFont="1" applyFill="1" applyBorder="1" applyAlignment="1" applyProtection="1">
      <alignment horizontal="right" vertical="center" wrapText="1"/>
    </xf>
    <xf numFmtId="0" fontId="0" fillId="0" borderId="10" xfId="48" applyFont="1" applyFill="1" applyBorder="1" applyAlignment="1" applyProtection="1">
      <alignment vertical="center" wrapText="1"/>
    </xf>
    <xf numFmtId="0" fontId="7" fillId="11" borderId="27" xfId="50" applyFont="1" applyFill="1" applyBorder="1" applyAlignment="1" applyProtection="1">
      <alignment horizontal="center" vertical="center" wrapText="1"/>
    </xf>
    <xf numFmtId="0" fontId="5" fillId="0" borderId="5" xfId="50" applyFont="1" applyBorder="1" applyAlignment="1" applyProtection="1">
      <alignment horizontal="left" vertical="center"/>
    </xf>
    <xf numFmtId="49" fontId="5" fillId="9" borderId="5" xfId="28" applyNumberFormat="1" applyFont="1" applyFill="1" applyBorder="1" applyAlignment="1" applyProtection="1">
      <alignment horizontal="left" vertical="center" wrapText="1"/>
      <protection locked="0"/>
    </xf>
    <xf numFmtId="0" fontId="50" fillId="0" borderId="0" xfId="51" applyFont="1" applyFill="1" applyAlignment="1" applyProtection="1">
      <alignment vertical="center" wrapText="1"/>
    </xf>
    <xf numFmtId="0" fontId="5" fillId="9" borderId="5" xfId="28" applyNumberFormat="1" applyFont="1" applyFill="1" applyBorder="1" applyAlignment="1" applyProtection="1">
      <alignment horizontal="left" vertical="center" wrapText="1"/>
      <protection locked="0"/>
    </xf>
    <xf numFmtId="49" fontId="12" fillId="0" borderId="5" xfId="0" applyNumberFormat="1" applyFont="1" applyBorder="1" applyProtection="1">
      <alignment vertical="top"/>
    </xf>
    <xf numFmtId="0" fontId="0" fillId="0" borderId="5" xfId="50" applyFont="1" applyBorder="1" applyAlignment="1" applyProtection="1">
      <alignment horizontal="left" vertical="center"/>
    </xf>
    <xf numFmtId="49" fontId="0" fillId="0" borderId="5" xfId="0" applyNumberFormat="1" applyBorder="1" applyProtection="1">
      <alignment vertical="top"/>
    </xf>
    <xf numFmtId="49" fontId="33" fillId="8" borderId="39" xfId="33" applyNumberFormat="1" applyFont="1" applyFill="1" applyBorder="1" applyAlignment="1" applyProtection="1">
      <alignment horizontal="center" vertical="center" wrapText="1"/>
    </xf>
    <xf numFmtId="0" fontId="52" fillId="0" borderId="0" xfId="51" applyFont="1" applyFill="1" applyAlignment="1" applyProtection="1">
      <alignment horizontal="center" vertical="center" wrapText="1"/>
    </xf>
    <xf numFmtId="49" fontId="33" fillId="8" borderId="39" xfId="33" applyNumberFormat="1" applyFont="1" applyFill="1" applyBorder="1" applyAlignment="1" applyProtection="1">
      <alignment horizontal="center" vertical="center" wrapText="1"/>
    </xf>
    <xf numFmtId="0" fontId="5" fillId="7" borderId="5" xfId="49" applyNumberFormat="1" applyFont="1" applyFill="1" applyBorder="1" applyAlignment="1" applyProtection="1">
      <alignment horizontal="center" vertical="center" wrapText="1"/>
    </xf>
    <xf numFmtId="0" fontId="5" fillId="8" borderId="38" xfId="51" applyFont="1" applyFill="1" applyBorder="1" applyAlignment="1" applyProtection="1">
      <alignment horizontal="center" vertical="center" wrapText="1"/>
    </xf>
    <xf numFmtId="0" fontId="52" fillId="0" borderId="0" xfId="51" applyFont="1" applyFill="1" applyAlignment="1" applyProtection="1">
      <alignment horizontal="center" vertical="center" wrapText="1"/>
    </xf>
    <xf numFmtId="0" fontId="19" fillId="0" borderId="0" xfId="51" applyFont="1" applyFill="1" applyAlignment="1" applyProtection="1">
      <alignment horizontal="center" vertical="center" wrapText="1"/>
    </xf>
    <xf numFmtId="49" fontId="0" fillId="0" borderId="0" xfId="50" applyNumberFormat="1" applyFont="1" applyFill="1" applyAlignment="1" applyProtection="1">
      <alignment vertical="center" wrapText="1"/>
    </xf>
    <xf numFmtId="0" fontId="0" fillId="9" borderId="5" xfId="50" applyNumberFormat="1" applyFont="1" applyFill="1" applyBorder="1" applyAlignment="1" applyProtection="1">
      <alignment horizontal="center" vertical="center" wrapText="1"/>
      <protection locked="0"/>
    </xf>
    <xf numFmtId="0" fontId="11" fillId="9" borderId="5" xfId="28" applyNumberFormat="1" applyFont="1" applyFill="1" applyBorder="1" applyAlignment="1" applyProtection="1">
      <alignment horizontal="left" vertical="center" wrapText="1"/>
      <protection locked="0"/>
    </xf>
    <xf numFmtId="49" fontId="11" fillId="5" borderId="5" xfId="28" applyNumberFormat="1" applyFont="1" applyFill="1" applyBorder="1" applyAlignment="1" applyProtection="1">
      <alignment horizontal="left" vertical="center" wrapText="1"/>
      <protection locked="0"/>
    </xf>
    <xf numFmtId="0" fontId="52" fillId="0" borderId="0" xfId="51" applyFont="1" applyFill="1" applyAlignment="1" applyProtection="1">
      <alignment horizontal="center" vertical="center" wrapText="1"/>
    </xf>
    <xf numFmtId="22" fontId="5" fillId="0" borderId="0" xfId="46" applyNumberFormat="1" applyFont="1" applyAlignment="1" applyProtection="1">
      <alignment horizontal="left" vertical="center" wrapText="1"/>
    </xf>
    <xf numFmtId="4" fontId="5" fillId="9" borderId="5" xfId="28" applyNumberFormat="1" applyFont="1" applyFill="1" applyBorder="1" applyAlignment="1" applyProtection="1">
      <alignment horizontal="right" vertical="center" wrapText="1"/>
      <protection locked="0"/>
    </xf>
    <xf numFmtId="0" fontId="52" fillId="0" borderId="0" xfId="51" applyFont="1" applyFill="1" applyAlignment="1" applyProtection="1">
      <alignment horizontal="center" vertical="center" wrapText="1"/>
    </xf>
    <xf numFmtId="49" fontId="0" fillId="9" borderId="5" xfId="49" applyNumberFormat="1" applyFont="1" applyFill="1" applyBorder="1" applyAlignment="1" applyProtection="1">
      <alignment horizontal="center" vertical="center" wrapText="1"/>
      <protection locked="0"/>
    </xf>
    <xf numFmtId="0" fontId="0" fillId="9" borderId="5" xfId="28" applyNumberFormat="1" applyFont="1" applyFill="1" applyBorder="1" applyAlignment="1" applyProtection="1">
      <alignment horizontal="left" vertical="center" wrapText="1"/>
      <protection locked="0"/>
    </xf>
    <xf numFmtId="49" fontId="14" fillId="8" borderId="31" xfId="40" applyFont="1" applyFill="1" applyBorder="1" applyAlignment="1">
      <alignment horizontal="left" vertical="center" wrapText="1"/>
    </xf>
    <xf numFmtId="49" fontId="14" fillId="8" borderId="0" xfId="40" applyFont="1" applyFill="1" applyBorder="1" applyAlignment="1">
      <alignment horizontal="left" vertical="center" wrapText="1"/>
    </xf>
    <xf numFmtId="0" fontId="14" fillId="8" borderId="0" xfId="40" applyNumberFormat="1" applyFont="1" applyFill="1" applyBorder="1" applyAlignment="1">
      <alignment horizontal="justify" vertical="center" wrapText="1"/>
    </xf>
    <xf numFmtId="0" fontId="18" fillId="0" borderId="0" xfId="20" applyFont="1" applyFill="1" applyBorder="1" applyAlignment="1" applyProtection="1">
      <alignment horizontal="right" vertical="top" wrapText="1"/>
    </xf>
    <xf numFmtId="0" fontId="42" fillId="8" borderId="0" xfId="40" applyNumberFormat="1" applyFont="1" applyFill="1" applyBorder="1" applyAlignment="1">
      <alignment horizontal="justify" vertical="top" wrapText="1"/>
    </xf>
    <xf numFmtId="0" fontId="14" fillId="8" borderId="0" xfId="40" applyNumberFormat="1" applyFont="1" applyFill="1" applyBorder="1" applyAlignment="1">
      <alignment horizontal="justify" vertical="top" wrapText="1"/>
    </xf>
    <xf numFmtId="0" fontId="43" fillId="8" borderId="0" xfId="40" applyNumberFormat="1" applyFont="1" applyFill="1" applyBorder="1" applyAlignment="1">
      <alignment horizontal="left" vertical="center" wrapText="1"/>
    </xf>
    <xf numFmtId="49" fontId="45" fillId="0" borderId="0" xfId="31" applyNumberFormat="1" applyFont="1" applyFill="1" applyBorder="1" applyAlignment="1" applyProtection="1">
      <alignment horizontal="left" vertical="top" wrapText="1"/>
    </xf>
    <xf numFmtId="49" fontId="14" fillId="8" borderId="31" xfId="40" applyFont="1" applyFill="1" applyBorder="1" applyAlignment="1">
      <alignment vertical="center" wrapText="1"/>
    </xf>
    <xf numFmtId="49" fontId="14" fillId="8" borderId="0" xfId="40" applyFont="1" applyFill="1" applyBorder="1" applyAlignment="1">
      <alignment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28" xfId="26" applyNumberFormat="1" applyFont="1" applyFill="1" applyBorder="1" applyAlignment="1">
      <alignment horizontal="center" vertical="center" wrapText="1"/>
    </xf>
    <xf numFmtId="0" fontId="18" fillId="14" borderId="29" xfId="26" applyNumberFormat="1" applyFont="1" applyFill="1" applyBorder="1" applyAlignment="1">
      <alignment horizontal="center" vertical="center" wrapText="1"/>
    </xf>
    <xf numFmtId="0" fontId="18" fillId="14" borderId="30" xfId="26" applyNumberFormat="1" applyFont="1" applyFill="1" applyBorder="1" applyAlignment="1">
      <alignment horizontal="center" vertical="center" wrapText="1"/>
    </xf>
    <xf numFmtId="0" fontId="14" fillId="8" borderId="0" xfId="40" applyNumberFormat="1" applyFont="1" applyFill="1" applyBorder="1" applyAlignment="1" applyProtection="1">
      <alignment horizontal="justify" vertical="top" wrapText="1"/>
    </xf>
    <xf numFmtId="49" fontId="14" fillId="8" borderId="0" xfId="40" applyFont="1" applyFill="1" applyBorder="1" applyAlignment="1">
      <alignment horizontal="left" vertical="top" wrapText="1" indent="1"/>
    </xf>
    <xf numFmtId="0" fontId="18" fillId="0" borderId="0" xfId="20" applyFont="1" applyFill="1" applyBorder="1" applyAlignment="1" applyProtection="1">
      <alignment horizontal="left" vertical="top" wrapText="1"/>
    </xf>
    <xf numFmtId="0" fontId="18" fillId="0" borderId="0" xfId="20" applyFont="1" applyFill="1" applyBorder="1" applyAlignment="1" applyProtection="1">
      <alignment horizontal="right" vertical="top" wrapText="1" indent="1"/>
    </xf>
    <xf numFmtId="49" fontId="45" fillId="0" borderId="0" xfId="31" applyNumberFormat="1" applyFont="1" applyFill="1" applyBorder="1" applyAlignment="1" applyProtection="1">
      <alignment horizontal="left" vertical="top" wrapText="1" indent="1"/>
    </xf>
    <xf numFmtId="0" fontId="53" fillId="0" borderId="0" xfId="29" applyFont="1" applyBorder="1" applyAlignment="1" applyProtection="1">
      <alignment vertical="center" wrapText="1"/>
    </xf>
    <xf numFmtId="0" fontId="42" fillId="8" borderId="0" xfId="40" applyNumberFormat="1" applyFont="1" applyFill="1" applyBorder="1" applyAlignment="1">
      <alignment horizontal="right" vertical="center" wrapText="1" indent="1"/>
    </xf>
    <xf numFmtId="49" fontId="14" fillId="8" borderId="0" xfId="40" applyFont="1" applyFill="1" applyBorder="1" applyAlignment="1">
      <alignment horizontal="left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49" fontId="45" fillId="0" borderId="0" xfId="31" applyNumberFormat="1" applyFont="1" applyFill="1" applyBorder="1" applyAlignment="1" applyProtection="1">
      <alignment horizontal="left" vertical="center" wrapText="1"/>
    </xf>
    <xf numFmtId="49" fontId="14" fillId="8" borderId="0" xfId="40" applyFont="1" applyFill="1" applyBorder="1" applyAlignment="1">
      <alignment horizontal="justify" vertical="justify" wrapText="1"/>
    </xf>
    <xf numFmtId="0" fontId="18" fillId="0" borderId="32" xfId="52" applyFont="1" applyBorder="1" applyAlignment="1">
      <alignment horizontal="center" vertical="center" wrapText="1"/>
    </xf>
    <xf numFmtId="0" fontId="18" fillId="0" borderId="33" xfId="32" applyFont="1" applyFill="1" applyBorder="1" applyAlignment="1" applyProtection="1">
      <alignment horizontal="center" vertical="center" wrapText="1"/>
    </xf>
    <xf numFmtId="0" fontId="5" fillId="0" borderId="34" xfId="32" applyFont="1" applyFill="1" applyBorder="1" applyAlignment="1" applyProtection="1">
      <alignment horizontal="center" vertical="center" wrapText="1"/>
    </xf>
    <xf numFmtId="4" fontId="0" fillId="0" borderId="0" xfId="34" applyFont="1" applyFill="1" applyBorder="1" applyAlignment="1" applyProtection="1">
      <alignment horizontal="center" vertical="center" wrapText="1"/>
    </xf>
    <xf numFmtId="4" fontId="5" fillId="0" borderId="0" xfId="34" applyFont="1" applyFill="1" applyBorder="1" applyAlignment="1" applyProtection="1">
      <alignment horizontal="center" vertical="center" wrapText="1"/>
    </xf>
    <xf numFmtId="0" fontId="5" fillId="9" borderId="10" xfId="34" applyNumberFormat="1" applyFont="1" applyFill="1" applyBorder="1" applyAlignment="1" applyProtection="1">
      <alignment horizontal="center" vertical="center" wrapText="1"/>
      <protection locked="0"/>
    </xf>
    <xf numFmtId="0" fontId="5" fillId="9" borderId="11" xfId="34" applyNumberFormat="1" applyFont="1" applyFill="1" applyBorder="1" applyAlignment="1" applyProtection="1">
      <alignment horizontal="center" vertical="center" wrapText="1"/>
      <protection locked="0"/>
    </xf>
    <xf numFmtId="0" fontId="5" fillId="9" borderId="12" xfId="34" applyNumberFormat="1" applyFont="1" applyFill="1" applyBorder="1" applyAlignment="1" applyProtection="1">
      <alignment horizontal="center" vertical="center" wrapText="1"/>
      <protection locked="0"/>
    </xf>
    <xf numFmtId="49" fontId="0" fillId="9" borderId="10" xfId="34" applyNumberFormat="1" applyFont="1" applyFill="1" applyBorder="1" applyAlignment="1" applyProtection="1">
      <alignment horizontal="center" vertical="center" wrapText="1"/>
      <protection locked="0"/>
    </xf>
    <xf numFmtId="49" fontId="0" fillId="9" borderId="11" xfId="34" applyNumberFormat="1" applyFont="1" applyFill="1" applyBorder="1" applyAlignment="1" applyProtection="1">
      <alignment horizontal="center" vertical="center" wrapText="1"/>
      <protection locked="0"/>
    </xf>
    <xf numFmtId="49" fontId="0" fillId="9" borderId="12" xfId="34" applyNumberFormat="1" applyFont="1" applyFill="1" applyBorder="1" applyAlignment="1" applyProtection="1">
      <alignment horizontal="center" vertical="center" wrapText="1"/>
      <protection locked="0"/>
    </xf>
    <xf numFmtId="0" fontId="5" fillId="8" borderId="38" xfId="51" applyFont="1" applyFill="1" applyBorder="1" applyAlignment="1" applyProtection="1">
      <alignment horizontal="center" vertical="center" wrapText="1"/>
    </xf>
    <xf numFmtId="14" fontId="5" fillId="13" borderId="35" xfId="50" applyNumberFormat="1" applyFont="1" applyFill="1" applyBorder="1" applyAlignment="1" applyProtection="1">
      <alignment horizontal="center" vertical="center" wrapText="1"/>
    </xf>
    <xf numFmtId="14" fontId="5" fillId="13" borderId="36" xfId="50" applyNumberFormat="1" applyFont="1" applyFill="1" applyBorder="1" applyAlignment="1" applyProtection="1">
      <alignment horizontal="center" vertical="center" wrapText="1"/>
    </xf>
    <xf numFmtId="0" fontId="5" fillId="10" borderId="7" xfId="41" applyFont="1" applyFill="1" applyBorder="1" applyAlignment="1" applyProtection="1">
      <alignment horizontal="center" vertical="center" wrapText="1"/>
    </xf>
    <xf numFmtId="0" fontId="5" fillId="8" borderId="7" xfId="51" applyFont="1" applyFill="1" applyBorder="1" applyAlignment="1" applyProtection="1">
      <alignment horizontal="center" vertical="center" wrapText="1"/>
    </xf>
    <xf numFmtId="0" fontId="5" fillId="8" borderId="6" xfId="51" applyFont="1" applyFill="1" applyBorder="1" applyAlignment="1" applyProtection="1">
      <alignment horizontal="center" vertical="center" wrapText="1"/>
    </xf>
    <xf numFmtId="49" fontId="32" fillId="12" borderId="49" xfId="0" applyFont="1" applyFill="1" applyBorder="1" applyAlignment="1" applyProtection="1">
      <alignment horizontal="left" vertical="center"/>
    </xf>
    <xf numFmtId="0" fontId="0" fillId="0" borderId="0" xfId="51" applyFont="1" applyFill="1" applyAlignment="1" applyProtection="1">
      <alignment horizontal="left" vertical="center" wrapText="1"/>
    </xf>
    <xf numFmtId="0" fontId="0" fillId="10" borderId="7" xfId="43" applyFont="1" applyFill="1" applyBorder="1" applyAlignment="1" applyProtection="1">
      <alignment horizontal="center" vertical="center" wrapText="1"/>
    </xf>
    <xf numFmtId="0" fontId="5" fillId="10" borderId="7" xfId="43" applyFont="1" applyFill="1" applyBorder="1" applyAlignment="1" applyProtection="1">
      <alignment horizontal="center" vertical="center" wrapText="1"/>
    </xf>
    <xf numFmtId="0" fontId="0" fillId="10" borderId="7" xfId="41" applyFont="1" applyFill="1" applyBorder="1" applyAlignment="1" applyProtection="1">
      <alignment horizontal="center" vertical="center" wrapText="1"/>
    </xf>
    <xf numFmtId="0" fontId="5" fillId="10" borderId="6" xfId="41" applyFont="1" applyFill="1" applyBorder="1" applyAlignment="1" applyProtection="1">
      <alignment horizontal="center" vertical="center" wrapText="1"/>
    </xf>
    <xf numFmtId="0" fontId="0" fillId="8" borderId="7" xfId="36" applyNumberFormat="1" applyFont="1" applyFill="1" applyBorder="1" applyAlignment="1" applyProtection="1">
      <alignment horizontal="center" vertical="center" wrapText="1"/>
    </xf>
    <xf numFmtId="0" fontId="5" fillId="8" borderId="7" xfId="36" applyNumberFormat="1" applyFont="1" applyFill="1" applyBorder="1" applyAlignment="1" applyProtection="1">
      <alignment horizontal="center" vertical="center" wrapText="1"/>
    </xf>
    <xf numFmtId="0" fontId="5" fillId="0" borderId="0" xfId="51" applyFont="1" applyFill="1" applyAlignment="1" applyProtection="1">
      <alignment horizontal="left" vertical="center" wrapText="1"/>
    </xf>
    <xf numFmtId="0" fontId="18" fillId="0" borderId="47" xfId="52" applyFont="1" applyBorder="1" applyAlignment="1">
      <alignment horizontal="center" vertical="center" wrapText="1"/>
    </xf>
    <xf numFmtId="0" fontId="5" fillId="0" borderId="48" xfId="32" applyFont="1" applyFill="1" applyBorder="1" applyAlignment="1" applyProtection="1">
      <alignment horizontal="center" vertical="center" wrapText="1"/>
    </xf>
    <xf numFmtId="49" fontId="5" fillId="13" borderId="46" xfId="50" applyNumberFormat="1" applyFont="1" applyFill="1" applyBorder="1" applyAlignment="1" applyProtection="1">
      <alignment horizontal="center" vertical="center" wrapText="1"/>
      <protection locked="0"/>
    </xf>
    <xf numFmtId="49" fontId="0" fillId="13" borderId="37" xfId="50" applyNumberFormat="1" applyFont="1" applyFill="1" applyBorder="1" applyAlignment="1" applyProtection="1">
      <alignment horizontal="center" vertical="center" wrapText="1"/>
      <protection locked="0"/>
    </xf>
    <xf numFmtId="49" fontId="0" fillId="13" borderId="36" xfId="50" applyNumberFormat="1" applyFont="1" applyFill="1" applyBorder="1" applyAlignment="1" applyProtection="1">
      <alignment horizontal="center" vertical="center" wrapText="1"/>
      <protection locked="0"/>
    </xf>
    <xf numFmtId="49" fontId="5" fillId="9" borderId="46" xfId="28" applyNumberFormat="1" applyFont="1" applyFill="1" applyBorder="1" applyAlignment="1" applyProtection="1">
      <alignment horizontal="left" vertical="center" wrapText="1"/>
      <protection locked="0"/>
    </xf>
    <xf numFmtId="49" fontId="0" fillId="9" borderId="37" xfId="28" applyNumberFormat="1" applyFont="1" applyFill="1" applyBorder="1" applyAlignment="1" applyProtection="1">
      <alignment horizontal="left" vertical="center" wrapText="1"/>
      <protection locked="0"/>
    </xf>
    <xf numFmtId="49" fontId="0" fillId="9" borderId="36" xfId="28" applyNumberFormat="1" applyFont="1" applyFill="1" applyBorder="1" applyAlignment="1" applyProtection="1">
      <alignment horizontal="left" vertical="center" wrapText="1"/>
      <protection locked="0"/>
    </xf>
    <xf numFmtId="49" fontId="5" fillId="9" borderId="37" xfId="28" applyNumberFormat="1" applyFont="1" applyFill="1" applyBorder="1" applyAlignment="1" applyProtection="1">
      <alignment horizontal="left" vertical="center" wrapText="1"/>
      <protection locked="0"/>
    </xf>
    <xf numFmtId="49" fontId="5" fillId="9" borderId="36" xfId="28" applyNumberFormat="1" applyFont="1" applyFill="1" applyBorder="1" applyAlignment="1" applyProtection="1">
      <alignment horizontal="left" vertical="center" wrapText="1"/>
      <protection locked="0"/>
    </xf>
    <xf numFmtId="49" fontId="5" fillId="5" borderId="46" xfId="51" applyNumberFormat="1" applyFont="1" applyFill="1" applyBorder="1" applyAlignment="1" applyProtection="1">
      <alignment horizontal="left" vertical="center" wrapText="1"/>
      <protection locked="0"/>
    </xf>
    <xf numFmtId="49" fontId="5" fillId="5" borderId="37" xfId="51" applyNumberFormat="1" applyFont="1" applyFill="1" applyBorder="1" applyAlignment="1" applyProtection="1">
      <alignment horizontal="left" vertical="center" wrapText="1"/>
      <protection locked="0"/>
    </xf>
    <xf numFmtId="49" fontId="5" fillId="5" borderId="36" xfId="51" applyNumberFormat="1" applyFont="1" applyFill="1" applyBorder="1" applyAlignment="1" applyProtection="1">
      <alignment horizontal="left" vertical="center" wrapText="1"/>
      <protection locked="0"/>
    </xf>
    <xf numFmtId="0" fontId="0" fillId="10" borderId="7" xfId="39" applyFont="1" applyFill="1" applyBorder="1" applyAlignment="1" applyProtection="1">
      <alignment horizontal="center" vertical="center" wrapText="1"/>
    </xf>
    <xf numFmtId="0" fontId="5" fillId="10" borderId="7" xfId="39" applyFont="1" applyFill="1" applyBorder="1" applyAlignment="1" applyProtection="1">
      <alignment horizontal="center" vertical="center" wrapText="1"/>
    </xf>
    <xf numFmtId="0" fontId="5" fillId="10" borderId="6" xfId="39" applyFont="1" applyFill="1" applyBorder="1" applyAlignment="1" applyProtection="1">
      <alignment horizontal="center" vertical="center" wrapText="1"/>
    </xf>
    <xf numFmtId="0" fontId="5" fillId="10" borderId="6" xfId="43" applyFont="1" applyFill="1" applyBorder="1" applyAlignment="1" applyProtection="1">
      <alignment horizontal="center" vertical="center" wrapText="1"/>
    </xf>
    <xf numFmtId="0" fontId="5" fillId="0" borderId="7" xfId="33" applyFont="1" applyFill="1" applyBorder="1" applyAlignment="1" applyProtection="1">
      <alignment horizontal="center" vertical="center" wrapText="1"/>
    </xf>
    <xf numFmtId="0" fontId="5" fillId="0" borderId="6" xfId="33" applyFont="1" applyFill="1" applyBorder="1" applyAlignment="1" applyProtection="1">
      <alignment horizontal="center" vertical="center" wrapText="1"/>
    </xf>
    <xf numFmtId="0" fontId="18" fillId="0" borderId="0" xfId="51" applyFont="1" applyFill="1" applyAlignment="1" applyProtection="1">
      <alignment horizontal="left" vertical="top" wrapText="1"/>
    </xf>
    <xf numFmtId="0" fontId="0" fillId="0" borderId="0" xfId="51" applyFont="1" applyFill="1" applyAlignment="1" applyProtection="1">
      <alignment horizontal="left" vertical="top" wrapText="1"/>
    </xf>
    <xf numFmtId="0" fontId="5" fillId="0" borderId="0" xfId="51" applyFont="1" applyFill="1" applyAlignment="1" applyProtection="1">
      <alignment horizontal="left" vertical="top" wrapText="1"/>
    </xf>
    <xf numFmtId="0" fontId="18" fillId="0" borderId="47" xfId="32" applyFont="1" applyFill="1" applyBorder="1" applyAlignment="1" applyProtection="1">
      <alignment horizontal="center" vertical="center" wrapText="1"/>
    </xf>
    <xf numFmtId="49" fontId="40" fillId="0" borderId="0" xfId="0" applyFont="1" applyAlignment="1">
      <alignment horizontal="center" vertical="center"/>
    </xf>
    <xf numFmtId="0" fontId="5" fillId="16" borderId="10" xfId="44" applyNumberFormat="1" applyFont="1" applyFill="1" applyBorder="1" applyAlignment="1" applyProtection="1">
      <alignment horizontal="left" vertical="center" wrapText="1"/>
    </xf>
    <xf numFmtId="0" fontId="5" fillId="16" borderId="11" xfId="44" applyNumberFormat="1" applyFont="1" applyFill="1" applyBorder="1" applyAlignment="1" applyProtection="1">
      <alignment horizontal="left" vertical="center" wrapText="1"/>
    </xf>
    <xf numFmtId="0" fontId="5" fillId="16" borderId="12" xfId="44" applyNumberFormat="1" applyFont="1" applyFill="1" applyBorder="1" applyAlignment="1" applyProtection="1">
      <alignment horizontal="left" vertical="center" wrapText="1"/>
    </xf>
    <xf numFmtId="49" fontId="10" fillId="0" borderId="0" xfId="0" applyFont="1" applyAlignment="1">
      <alignment horizontal="center" vertical="center"/>
    </xf>
    <xf numFmtId="0" fontId="18" fillId="0" borderId="32" xfId="52" applyFont="1" applyBorder="1" applyAlignment="1">
      <alignment horizontal="center" vertical="center"/>
    </xf>
    <xf numFmtId="49" fontId="0" fillId="13" borderId="35" xfId="50" applyNumberFormat="1" applyFont="1" applyFill="1" applyBorder="1" applyAlignment="1" applyProtection="1">
      <alignment horizontal="center" vertical="center" wrapText="1"/>
      <protection locked="0"/>
    </xf>
    <xf numFmtId="0" fontId="52" fillId="0" borderId="0" xfId="51" applyFont="1" applyFill="1" applyAlignment="1" applyProtection="1">
      <alignment horizontal="center" vertical="center" wrapText="1"/>
    </xf>
    <xf numFmtId="0" fontId="0" fillId="8" borderId="35" xfId="51" applyNumberFormat="1" applyFont="1" applyFill="1" applyBorder="1" applyAlignment="1" applyProtection="1">
      <alignment horizontal="center" vertical="center" wrapText="1"/>
    </xf>
    <xf numFmtId="0" fontId="0" fillId="0" borderId="36" xfId="0" applyNumberFormat="1" applyBorder="1">
      <alignment vertical="top"/>
    </xf>
    <xf numFmtId="0" fontId="0" fillId="9" borderId="35" xfId="51" applyNumberFormat="1" applyFont="1" applyFill="1" applyBorder="1" applyAlignment="1" applyProtection="1">
      <alignment horizontal="left" vertical="center" wrapText="1" indent="1"/>
      <protection locked="0"/>
    </xf>
    <xf numFmtId="0" fontId="0" fillId="9" borderId="36" xfId="51" applyNumberFormat="1" applyFont="1" applyFill="1" applyBorder="1" applyAlignment="1" applyProtection="1">
      <alignment horizontal="left" vertical="center" wrapText="1" indent="1"/>
      <protection locked="0"/>
    </xf>
    <xf numFmtId="14" fontId="5" fillId="13" borderId="38" xfId="50" applyNumberFormat="1" applyFont="1" applyFill="1" applyBorder="1" applyAlignment="1" applyProtection="1">
      <alignment horizontal="center" vertical="center" wrapText="1"/>
    </xf>
    <xf numFmtId="0" fontId="5" fillId="9" borderId="10" xfId="44" applyNumberFormat="1" applyFont="1" applyFill="1" applyBorder="1" applyAlignment="1" applyProtection="1">
      <alignment horizontal="left" vertical="center" wrapText="1"/>
      <protection locked="0"/>
    </xf>
    <xf numFmtId="0" fontId="5" fillId="9" borderId="11" xfId="44" applyNumberFormat="1" applyFont="1" applyFill="1" applyBorder="1" applyAlignment="1" applyProtection="1">
      <alignment horizontal="left" vertical="center" wrapText="1"/>
      <protection locked="0"/>
    </xf>
    <xf numFmtId="0" fontId="5" fillId="9" borderId="12" xfId="44" applyNumberFormat="1" applyFont="1" applyFill="1" applyBorder="1" applyAlignment="1" applyProtection="1">
      <alignment horizontal="left" vertical="center" wrapText="1"/>
      <protection locked="0"/>
    </xf>
    <xf numFmtId="49" fontId="52" fillId="0" borderId="0" xfId="0" applyNumberFormat="1" applyFont="1" applyAlignment="1">
      <alignment horizontal="center" vertical="center"/>
    </xf>
    <xf numFmtId="0" fontId="69" fillId="0" borderId="0" xfId="28" applyFont="1" applyAlignment="1" applyProtection="1">
      <alignment horizontal="center" vertical="center"/>
    </xf>
    <xf numFmtId="0" fontId="69" fillId="0" borderId="0" xfId="46" applyFont="1" applyAlignment="1">
      <alignment horizontal="center" vertical="center"/>
    </xf>
    <xf numFmtId="0" fontId="5" fillId="0" borderId="0" xfId="46" applyFont="1" applyAlignment="1">
      <alignment vertical="center" wrapText="1"/>
    </xf>
    <xf numFmtId="0" fontId="5" fillId="0" borderId="0" xfId="46" applyFont="1" applyAlignment="1">
      <alignment horizontal="center" vertical="center"/>
    </xf>
    <xf numFmtId="0" fontId="69" fillId="0" borderId="33" xfId="28" applyFont="1" applyBorder="1" applyAlignment="1" applyProtection="1">
      <alignment horizontal="center" vertical="center"/>
    </xf>
    <xf numFmtId="0" fontId="69" fillId="0" borderId="33" xfId="46" applyFont="1" applyBorder="1" applyAlignment="1">
      <alignment horizontal="center" vertical="center"/>
    </xf>
    <xf numFmtId="0" fontId="5" fillId="0" borderId="33" xfId="46" applyFont="1" applyBorder="1" applyAlignment="1">
      <alignment vertical="center" wrapText="1"/>
    </xf>
    <xf numFmtId="0" fontId="5" fillId="0" borderId="33" xfId="46" applyFont="1" applyBorder="1" applyAlignment="1">
      <alignment horizontal="center" vertical="center"/>
    </xf>
  </cellXfs>
  <cellStyles count="93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70" builtinId="30" hidden="1"/>
    <cellStyle name="20% - Акцент2" xfId="74" builtinId="34" hidden="1"/>
    <cellStyle name="20% - Акцент3" xfId="78" builtinId="38" hidden="1"/>
    <cellStyle name="20% - Акцент4" xfId="82" builtinId="42" hidden="1"/>
    <cellStyle name="20% - Акцент5" xfId="86" builtinId="46" hidden="1"/>
    <cellStyle name="20% - Акцент6" xfId="90" builtinId="50" hidden="1"/>
    <cellStyle name="40% - Акцент1" xfId="71" builtinId="31" hidden="1"/>
    <cellStyle name="40% - Акцент2" xfId="75" builtinId="35" hidden="1"/>
    <cellStyle name="40% - Акцент3" xfId="79" builtinId="39" hidden="1"/>
    <cellStyle name="40% - Акцент4" xfId="83" builtinId="43" hidden="1"/>
    <cellStyle name="40% - Акцент5" xfId="87" builtinId="47" hidden="1"/>
    <cellStyle name="40% - Акцент6" xfId="91" builtinId="51" hidden="1"/>
    <cellStyle name="60% - Акцент1" xfId="72" builtinId="32" hidden="1"/>
    <cellStyle name="60% - Акцент2" xfId="76" builtinId="36" hidden="1"/>
    <cellStyle name="60% - Акцент3" xfId="80" builtinId="40" hidden="1"/>
    <cellStyle name="60% - Акцент4" xfId="84" builtinId="44" hidden="1"/>
    <cellStyle name="60% - Акцент5" xfId="88" builtinId="48" hidden="1"/>
    <cellStyle name="60% - Акцент6" xfId="92" builtinId="52" hidden="1"/>
    <cellStyle name="Cells 2" xfId="16"/>
    <cellStyle name="Currency [0]" xfId="17"/>
    <cellStyle name="Currency2" xfId="18"/>
    <cellStyle name="Followed Hyperlink" xfId="19"/>
    <cellStyle name="Header 3" xfId="20"/>
    <cellStyle name="Hyperlink" xfId="21"/>
    <cellStyle name="normal" xfId="22"/>
    <cellStyle name="Normal1" xfId="23"/>
    <cellStyle name="Normal2" xfId="24"/>
    <cellStyle name="Percent1" xfId="25"/>
    <cellStyle name="Title 4" xfId="26"/>
    <cellStyle name="Акцент1" xfId="69" builtinId="29" hidden="1"/>
    <cellStyle name="Акцент2" xfId="73" builtinId="33" hidden="1"/>
    <cellStyle name="Акцент3" xfId="77" builtinId="37" hidden="1"/>
    <cellStyle name="Акцент4" xfId="81" builtinId="41" hidden="1"/>
    <cellStyle name="Акцент5" xfId="85" builtinId="45" hidden="1"/>
    <cellStyle name="Акцент6" xfId="89" builtinId="49" hidden="1"/>
    <cellStyle name="Ввод " xfId="27" builtinId="20" customBuiltin="1"/>
    <cellStyle name="Вывод" xfId="61" builtinId="21" hidden="1"/>
    <cellStyle name="Вычисление" xfId="62" builtinId="22" hidden="1"/>
    <cellStyle name="Гиперссылка" xfId="28" builtinId="8"/>
    <cellStyle name="Гиперссылка 2" xfId="29"/>
    <cellStyle name="Гиперссылка 2 2" xfId="30"/>
    <cellStyle name="Гиперссылка 4" xfId="31"/>
    <cellStyle name="Заголовок" xfId="32"/>
    <cellStyle name="Заголовок 1" xfId="54" builtinId="16" hidden="1"/>
    <cellStyle name="Заголовок 2" xfId="55" builtinId="17" hidden="1"/>
    <cellStyle name="Заголовок 3" xfId="56" builtinId="18" hidden="1"/>
    <cellStyle name="Заголовок 4" xfId="57" builtinId="19" hidden="1"/>
    <cellStyle name="ЗаголовокСтолбца" xfId="33"/>
    <cellStyle name="Значение" xfId="34"/>
    <cellStyle name="Итог" xfId="68" builtinId="25" hidden="1"/>
    <cellStyle name="Контрольная ячейка" xfId="64" builtinId="23" hidden="1"/>
    <cellStyle name="Название" xfId="53" builtinId="15" hidden="1"/>
    <cellStyle name="Нейтральный" xfId="60" builtinId="28" hidden="1"/>
    <cellStyle name="Обычный" xfId="0" builtinId="0"/>
    <cellStyle name="Обычный 12 2" xfId="35"/>
    <cellStyle name="Обычный 14" xfId="36"/>
    <cellStyle name="Обычный 2" xfId="37"/>
    <cellStyle name="Обычный 2 2" xfId="38"/>
    <cellStyle name="Обычный 2 3" xfId="39"/>
    <cellStyle name="Обычный 3 3" xfId="40"/>
    <cellStyle name="Обычный_BALANCE.WARM.2007YEAR(FACT)" xfId="41"/>
    <cellStyle name="Обычный_INVEST.WARM.PLAN.4.78(v0.1)" xfId="42"/>
    <cellStyle name="Обычный_JKH.OPEN.INFO.HVS(v3.5)_цены161210" xfId="43"/>
    <cellStyle name="Обычный_JKH.OPEN.INFO.PRICE.VO_v4.0(10.02.11)" xfId="44"/>
    <cellStyle name="Обычный_KRU.TARIFF.FACT-0.3" xfId="45"/>
    <cellStyle name="Обычный_MINENERGO.340.PRIL79(v0.1)" xfId="46"/>
    <cellStyle name="Обычный_PREDEL.JKH.2010(v1.3)" xfId="47"/>
    <cellStyle name="Обычный_razrabotka_sablonov_po_WKU" xfId="48"/>
    <cellStyle name="Обычный_SIMPLE_1_massive2" xfId="49"/>
    <cellStyle name="Обычный_ЖКУ_проект3" xfId="50"/>
    <cellStyle name="Обычный_Мониторинг инвестиций" xfId="51"/>
    <cellStyle name="Обычный_Шаблон по источникам для Модуля Реестр (2)" xfId="52"/>
    <cellStyle name="Плохой" xfId="59" builtinId="27" hidden="1"/>
    <cellStyle name="Пояснение" xfId="67" builtinId="53" hidden="1"/>
    <cellStyle name="Примечание" xfId="66" builtinId="10" hidden="1"/>
    <cellStyle name="Связанная ячейка" xfId="63" builtinId="24" hidden="1"/>
    <cellStyle name="Текст предупреждения" xfId="65" builtinId="11" hidden="1"/>
    <cellStyle name="Хороший" xfId="58" builtinId="26" hidden="1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23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2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2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113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103</xdr:row>
      <xdr:rowOff>114299</xdr:rowOff>
    </xdr:from>
    <xdr:to>
      <xdr:col>9</xdr:col>
      <xdr:colOff>181724</xdr:colOff>
      <xdr:row>105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103</xdr:row>
      <xdr:rowOff>114300</xdr:rowOff>
    </xdr:from>
    <xdr:to>
      <xdr:col>15</xdr:col>
      <xdr:colOff>105525</xdr:colOff>
      <xdr:row>105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9316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9316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93163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293165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293166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293167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293168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293169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293170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293171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29317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293173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72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113</xdr:row>
      <xdr:rowOff>19050</xdr:rowOff>
    </xdr:to>
    <xdr:pic macro="[0]!Instruction.BlockClick">
      <xdr:nvPicPr>
        <xdr:cNvPr id="293174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293175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293176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293177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293178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103</xdr:row>
      <xdr:rowOff>104775</xdr:rowOff>
    </xdr:from>
    <xdr:to>
      <xdr:col>5</xdr:col>
      <xdr:colOff>180975</xdr:colOff>
      <xdr:row>105</xdr:row>
      <xdr:rowOff>142875</xdr:rowOff>
    </xdr:to>
    <xdr:pic macro="[0]!Instruction.cmdGetUpdate_Click">
      <xdr:nvPicPr>
        <xdr:cNvPr id="293179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103</xdr:row>
      <xdr:rowOff>104775</xdr:rowOff>
    </xdr:from>
    <xdr:to>
      <xdr:col>11</xdr:col>
      <xdr:colOff>104775</xdr:colOff>
      <xdr:row>105</xdr:row>
      <xdr:rowOff>142875</xdr:rowOff>
    </xdr:to>
    <xdr:pic macro="[0]!Instruction.cmdShowHideUpdateLog_Click">
      <xdr:nvPicPr>
        <xdr:cNvPr id="293180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 hidden="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293182" name="cmdAct_2" descr="icon15.png" hidden="1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293184" name="cmdNoAct_2" descr="icon16.png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120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6</xdr:col>
          <xdr:colOff>485775</xdr:colOff>
          <xdr:row>4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17</xdr:row>
      <xdr:rowOff>57150</xdr:rowOff>
    </xdr:from>
    <xdr:to>
      <xdr:col>6</xdr:col>
      <xdr:colOff>1</xdr:colOff>
      <xdr:row>17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219075</xdr:colOff>
      <xdr:row>12</xdr:row>
      <xdr:rowOff>219075</xdr:rowOff>
    </xdr:to>
    <xdr:pic macro="[0]!modInfo.MainSheetHelp">
      <xdr:nvPicPr>
        <xdr:cNvPr id="294985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2047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6</xdr:col>
      <xdr:colOff>0</xdr:colOff>
      <xdr:row>8</xdr:row>
      <xdr:rowOff>0</xdr:rowOff>
    </xdr:from>
    <xdr:to>
      <xdr:col>6</xdr:col>
      <xdr:colOff>219075</xdr:colOff>
      <xdr:row>8</xdr:row>
      <xdr:rowOff>219075</xdr:rowOff>
    </xdr:to>
    <xdr:pic macro="[0]!modInfo.MainSheetHelp">
      <xdr:nvPicPr>
        <xdr:cNvPr id="294986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10858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3</xdr:row>
      <xdr:rowOff>9525</xdr:rowOff>
    </xdr:from>
    <xdr:to>
      <xdr:col>6</xdr:col>
      <xdr:colOff>228600</xdr:colOff>
      <xdr:row>4</xdr:row>
      <xdr:rowOff>57150</xdr:rowOff>
    </xdr:to>
    <xdr:grpSp>
      <xdr:nvGrpSpPr>
        <xdr:cNvPr id="294987" name="shCalendar" hidden="1"/>
        <xdr:cNvGrpSpPr>
          <a:grpSpLocks/>
        </xdr:cNvGrpSpPr>
      </xdr:nvGrpSpPr>
      <xdr:grpSpPr bwMode="auto">
        <a:xfrm>
          <a:off x="645795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9499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499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294988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6953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0</xdr:colOff>
      <xdr:row>25</xdr:row>
      <xdr:rowOff>19050</xdr:rowOff>
    </xdr:from>
    <xdr:to>
      <xdr:col>6</xdr:col>
      <xdr:colOff>219075</xdr:colOff>
      <xdr:row>25</xdr:row>
      <xdr:rowOff>238125</xdr:rowOff>
    </xdr:to>
    <xdr:pic macro="[0]!modInfo.MainSheetHelp">
      <xdr:nvPicPr>
        <xdr:cNvPr id="294989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53340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34</xdr:row>
      <xdr:rowOff>0</xdr:rowOff>
    </xdr:from>
    <xdr:to>
      <xdr:col>6</xdr:col>
      <xdr:colOff>219075</xdr:colOff>
      <xdr:row>34</xdr:row>
      <xdr:rowOff>219075</xdr:rowOff>
    </xdr:to>
    <xdr:pic macro="[0]!modInfo.MainSheetHelp">
      <xdr:nvPicPr>
        <xdr:cNvPr id="294990" name="ExcludeHelp_5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72294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10</xdr:row>
      <xdr:rowOff>0</xdr:rowOff>
    </xdr:from>
    <xdr:to>
      <xdr:col>4</xdr:col>
      <xdr:colOff>219075</xdr:colOff>
      <xdr:row>10</xdr:row>
      <xdr:rowOff>219075</xdr:rowOff>
    </xdr:to>
    <xdr:pic macro="[0]!modInfo.MainSheetHelp">
      <xdr:nvPicPr>
        <xdr:cNvPr id="295968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17145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10</xdr:row>
      <xdr:rowOff>0</xdr:rowOff>
    </xdr:from>
    <xdr:to>
      <xdr:col>6</xdr:col>
      <xdr:colOff>219075</xdr:colOff>
      <xdr:row>10</xdr:row>
      <xdr:rowOff>219075</xdr:rowOff>
    </xdr:to>
    <xdr:pic macro="[0]!modInfo.MainSheetHelp">
      <xdr:nvPicPr>
        <xdr:cNvPr id="295969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5" y="17145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695325</xdr:colOff>
      <xdr:row>7</xdr:row>
      <xdr:rowOff>0</xdr:rowOff>
    </xdr:from>
    <xdr:to>
      <xdr:col>4</xdr:col>
      <xdr:colOff>914400</xdr:colOff>
      <xdr:row>8</xdr:row>
      <xdr:rowOff>38100</xdr:rowOff>
    </xdr:to>
    <xdr:pic macro="[0]!modInfo.MainSheetHelp">
      <xdr:nvPicPr>
        <xdr:cNvPr id="295970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11620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2362200</xdr:colOff>
      <xdr:row>6</xdr:row>
      <xdr:rowOff>0</xdr:rowOff>
    </xdr:from>
    <xdr:to>
      <xdr:col>5</xdr:col>
      <xdr:colOff>9525</xdr:colOff>
      <xdr:row>6</xdr:row>
      <xdr:rowOff>219075</xdr:rowOff>
    </xdr:to>
    <xdr:pic macro="[0]!modInfo.MainSheetHelp">
      <xdr:nvPicPr>
        <xdr:cNvPr id="295971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914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38100</xdr:colOff>
      <xdr:row>21</xdr:row>
      <xdr:rowOff>0</xdr:rowOff>
    </xdr:from>
    <xdr:to>
      <xdr:col>19</xdr:col>
      <xdr:colOff>228600</xdr:colOff>
      <xdr:row>22</xdr:row>
      <xdr:rowOff>0</xdr:rowOff>
    </xdr:to>
    <xdr:grpSp>
      <xdr:nvGrpSpPr>
        <xdr:cNvPr id="267896" name="shCalendar"/>
        <xdr:cNvGrpSpPr>
          <a:grpSpLocks/>
        </xdr:cNvGrpSpPr>
      </xdr:nvGrpSpPr>
      <xdr:grpSpPr bwMode="auto">
        <a:xfrm>
          <a:off x="5343525" y="48672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67897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67898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11</xdr:col>
          <xdr:colOff>647700</xdr:colOff>
          <xdr:row>3</xdr:row>
          <xdr:rowOff>333375</xdr:rowOff>
        </xdr:to>
        <xdr:sp macro="" textlink="">
          <xdr:nvSpPr>
            <xdr:cNvPr id="267265" name="chkMultiAdd" hidden="1">
              <a:extLst>
                <a:ext uri="{63B3BB69-23CF-44E3-9099-C40C66FF867C}">
                  <a14:compatExt spid="_x0000_s267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3</xdr:row>
      <xdr:rowOff>9525</xdr:rowOff>
    </xdr:from>
    <xdr:to>
      <xdr:col>18</xdr:col>
      <xdr:colOff>228600</xdr:colOff>
      <xdr:row>3</xdr:row>
      <xdr:rowOff>200025</xdr:rowOff>
    </xdr:to>
    <xdr:grpSp>
      <xdr:nvGrpSpPr>
        <xdr:cNvPr id="279818" name="shCalendar" hidden="1"/>
        <xdr:cNvGrpSpPr>
          <a:grpSpLocks/>
        </xdr:cNvGrpSpPr>
      </xdr:nvGrpSpPr>
      <xdr:grpSpPr bwMode="auto">
        <a:xfrm>
          <a:off x="44958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7981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7982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11</xdr:col>
          <xdr:colOff>647700</xdr:colOff>
          <xdr:row>3</xdr:row>
          <xdr:rowOff>333375</xdr:rowOff>
        </xdr:to>
        <xdr:sp macro="" textlink="">
          <xdr:nvSpPr>
            <xdr:cNvPr id="279553" name="chkMultiAdd" hidden="1">
              <a:extLst>
                <a:ext uri="{63B3BB69-23CF-44E3-9099-C40C66FF867C}">
                  <a14:compatExt spid="_x0000_s2795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38100</xdr:colOff>
      <xdr:row>3</xdr:row>
      <xdr:rowOff>9525</xdr:rowOff>
    </xdr:from>
    <xdr:to>
      <xdr:col>11</xdr:col>
      <xdr:colOff>228600</xdr:colOff>
      <xdr:row>3</xdr:row>
      <xdr:rowOff>200025</xdr:rowOff>
    </xdr:to>
    <xdr:grpSp>
      <xdr:nvGrpSpPr>
        <xdr:cNvPr id="296984" name="shCalendar" hidden="1"/>
        <xdr:cNvGrpSpPr>
          <a:grpSpLocks/>
        </xdr:cNvGrpSpPr>
      </xdr:nvGrpSpPr>
      <xdr:grpSpPr bwMode="auto">
        <a:xfrm>
          <a:off x="734377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9698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698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6</xdr:col>
          <xdr:colOff>1628775</xdr:colOff>
          <xdr:row>3</xdr:row>
          <xdr:rowOff>333375</xdr:rowOff>
        </xdr:to>
        <xdr:sp macro="" textlink="">
          <xdr:nvSpPr>
            <xdr:cNvPr id="248833" name="chkMultiAdd" hidden="1">
              <a:extLst>
                <a:ext uri="{63B3BB69-23CF-44E3-9099-C40C66FF867C}">
                  <a14:compatExt spid="_x0000_s2488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7</xdr:row>
      <xdr:rowOff>0</xdr:rowOff>
    </xdr:from>
    <xdr:to>
      <xdr:col>6</xdr:col>
      <xdr:colOff>219075</xdr:colOff>
      <xdr:row>7</xdr:row>
      <xdr:rowOff>219075</xdr:rowOff>
    </xdr:to>
    <xdr:pic macro="[0]!modInfo.MainSheetHelp">
      <xdr:nvPicPr>
        <xdr:cNvPr id="298392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5" y="8667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2962275</xdr:colOff>
      <xdr:row>9</xdr:row>
      <xdr:rowOff>0</xdr:rowOff>
    </xdr:from>
    <xdr:to>
      <xdr:col>4</xdr:col>
      <xdr:colOff>3181350</xdr:colOff>
      <xdr:row>9</xdr:row>
      <xdr:rowOff>228600</xdr:rowOff>
    </xdr:to>
    <xdr:pic macro="[0]!modInfo.MainSheetHelp">
      <xdr:nvPicPr>
        <xdr:cNvPr id="298393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1352550"/>
          <a:ext cx="2190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38100</xdr:colOff>
      <xdr:row>9</xdr:row>
      <xdr:rowOff>0</xdr:rowOff>
    </xdr:from>
    <xdr:to>
      <xdr:col>5</xdr:col>
      <xdr:colOff>228600</xdr:colOff>
      <xdr:row>9</xdr:row>
      <xdr:rowOff>447675</xdr:rowOff>
    </xdr:to>
    <xdr:grpSp>
      <xdr:nvGrpSpPr>
        <xdr:cNvPr id="298394" name="shCalendar" hidden="1"/>
        <xdr:cNvGrpSpPr>
          <a:grpSpLocks/>
        </xdr:cNvGrpSpPr>
      </xdr:nvGrpSpPr>
      <xdr:grpSpPr bwMode="auto">
        <a:xfrm>
          <a:off x="4343400" y="135255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29844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844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9</xdr:row>
      <xdr:rowOff>0</xdr:rowOff>
    </xdr:from>
    <xdr:to>
      <xdr:col>5</xdr:col>
      <xdr:colOff>228600</xdr:colOff>
      <xdr:row>9</xdr:row>
      <xdr:rowOff>447675</xdr:rowOff>
    </xdr:to>
    <xdr:grpSp>
      <xdr:nvGrpSpPr>
        <xdr:cNvPr id="298395" name="shCalendar" hidden="1"/>
        <xdr:cNvGrpSpPr>
          <a:grpSpLocks/>
        </xdr:cNvGrpSpPr>
      </xdr:nvGrpSpPr>
      <xdr:grpSpPr bwMode="auto">
        <a:xfrm>
          <a:off x="4343400" y="135255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29843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844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2962275</xdr:colOff>
      <xdr:row>11</xdr:row>
      <xdr:rowOff>0</xdr:rowOff>
    </xdr:from>
    <xdr:to>
      <xdr:col>4</xdr:col>
      <xdr:colOff>3181350</xdr:colOff>
      <xdr:row>11</xdr:row>
      <xdr:rowOff>228600</xdr:rowOff>
    </xdr:to>
    <xdr:pic macro="[0]!modInfo.MainSheetHelp">
      <xdr:nvPicPr>
        <xdr:cNvPr id="298396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2209800"/>
          <a:ext cx="2190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38100</xdr:colOff>
      <xdr:row>11</xdr:row>
      <xdr:rowOff>0</xdr:rowOff>
    </xdr:from>
    <xdr:to>
      <xdr:col>5</xdr:col>
      <xdr:colOff>228600</xdr:colOff>
      <xdr:row>12</xdr:row>
      <xdr:rowOff>19050</xdr:rowOff>
    </xdr:to>
    <xdr:grpSp>
      <xdr:nvGrpSpPr>
        <xdr:cNvPr id="298397" name="shCalendar" hidden="1"/>
        <xdr:cNvGrpSpPr>
          <a:grpSpLocks/>
        </xdr:cNvGrpSpPr>
      </xdr:nvGrpSpPr>
      <xdr:grpSpPr bwMode="auto">
        <a:xfrm>
          <a:off x="4343400" y="220980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29843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843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11</xdr:row>
      <xdr:rowOff>0</xdr:rowOff>
    </xdr:from>
    <xdr:to>
      <xdr:col>5</xdr:col>
      <xdr:colOff>228600</xdr:colOff>
      <xdr:row>12</xdr:row>
      <xdr:rowOff>19050</xdr:rowOff>
    </xdr:to>
    <xdr:grpSp>
      <xdr:nvGrpSpPr>
        <xdr:cNvPr id="298398" name="shCalendar" hidden="1"/>
        <xdr:cNvGrpSpPr>
          <a:grpSpLocks/>
        </xdr:cNvGrpSpPr>
      </xdr:nvGrpSpPr>
      <xdr:grpSpPr bwMode="auto">
        <a:xfrm>
          <a:off x="4343400" y="220980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29843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843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12</xdr:row>
      <xdr:rowOff>447675</xdr:rowOff>
    </xdr:to>
    <xdr:grpSp>
      <xdr:nvGrpSpPr>
        <xdr:cNvPr id="298399" name="shCalendar" hidden="1"/>
        <xdr:cNvGrpSpPr>
          <a:grpSpLocks/>
        </xdr:cNvGrpSpPr>
      </xdr:nvGrpSpPr>
      <xdr:grpSpPr bwMode="auto">
        <a:xfrm>
          <a:off x="4343400" y="263842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29843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843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12</xdr:row>
      <xdr:rowOff>447675</xdr:rowOff>
    </xdr:to>
    <xdr:grpSp>
      <xdr:nvGrpSpPr>
        <xdr:cNvPr id="298400" name="shCalendar" hidden="1"/>
        <xdr:cNvGrpSpPr>
          <a:grpSpLocks/>
        </xdr:cNvGrpSpPr>
      </xdr:nvGrpSpPr>
      <xdr:grpSpPr bwMode="auto">
        <a:xfrm>
          <a:off x="4343400" y="263842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29843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843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11</xdr:row>
      <xdr:rowOff>0</xdr:rowOff>
    </xdr:to>
    <xdr:grpSp>
      <xdr:nvGrpSpPr>
        <xdr:cNvPr id="298401" name="shCalendar" hidden="1"/>
        <xdr:cNvGrpSpPr>
          <a:grpSpLocks/>
        </xdr:cNvGrpSpPr>
      </xdr:nvGrpSpPr>
      <xdr:grpSpPr bwMode="auto">
        <a:xfrm>
          <a:off x="4343400" y="192405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29842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843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11</xdr:row>
      <xdr:rowOff>0</xdr:rowOff>
    </xdr:to>
    <xdr:grpSp>
      <xdr:nvGrpSpPr>
        <xdr:cNvPr id="298402" name="shCalendar" hidden="1"/>
        <xdr:cNvGrpSpPr>
          <a:grpSpLocks/>
        </xdr:cNvGrpSpPr>
      </xdr:nvGrpSpPr>
      <xdr:grpSpPr bwMode="auto">
        <a:xfrm>
          <a:off x="4343400" y="192405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29842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842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9</xdr:row>
      <xdr:rowOff>0</xdr:rowOff>
    </xdr:from>
    <xdr:to>
      <xdr:col>5</xdr:col>
      <xdr:colOff>228600</xdr:colOff>
      <xdr:row>10</xdr:row>
      <xdr:rowOff>19050</xdr:rowOff>
    </xdr:to>
    <xdr:grpSp>
      <xdr:nvGrpSpPr>
        <xdr:cNvPr id="298403" name="shCalendar" hidden="1"/>
        <xdr:cNvGrpSpPr>
          <a:grpSpLocks/>
        </xdr:cNvGrpSpPr>
      </xdr:nvGrpSpPr>
      <xdr:grpSpPr bwMode="auto">
        <a:xfrm>
          <a:off x="4343400" y="1352550"/>
          <a:ext cx="190500" cy="590550"/>
          <a:chOff x="13896191" y="1813753"/>
          <a:chExt cx="211023" cy="178845"/>
        </a:xfrm>
      </xdr:grpSpPr>
      <xdr:sp macro="[0]!modfrmDateChoose.CalendarShow" textlink="">
        <xdr:nvSpPr>
          <xdr:cNvPr id="29842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842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9</xdr:row>
      <xdr:rowOff>0</xdr:rowOff>
    </xdr:from>
    <xdr:to>
      <xdr:col>5</xdr:col>
      <xdr:colOff>228600</xdr:colOff>
      <xdr:row>10</xdr:row>
      <xdr:rowOff>19050</xdr:rowOff>
    </xdr:to>
    <xdr:grpSp>
      <xdr:nvGrpSpPr>
        <xdr:cNvPr id="298404" name="shCalendar" hidden="1"/>
        <xdr:cNvGrpSpPr>
          <a:grpSpLocks/>
        </xdr:cNvGrpSpPr>
      </xdr:nvGrpSpPr>
      <xdr:grpSpPr bwMode="auto">
        <a:xfrm>
          <a:off x="4343400" y="1352550"/>
          <a:ext cx="190500" cy="590550"/>
          <a:chOff x="13896191" y="1813753"/>
          <a:chExt cx="211023" cy="178845"/>
        </a:xfrm>
      </xdr:grpSpPr>
      <xdr:sp macro="[0]!modfrmDateChoose.CalendarShow" textlink="">
        <xdr:nvSpPr>
          <xdr:cNvPr id="29842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842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11</xdr:row>
      <xdr:rowOff>0</xdr:rowOff>
    </xdr:to>
    <xdr:grpSp>
      <xdr:nvGrpSpPr>
        <xdr:cNvPr id="298405" name="shCalendar" hidden="1"/>
        <xdr:cNvGrpSpPr>
          <a:grpSpLocks/>
        </xdr:cNvGrpSpPr>
      </xdr:nvGrpSpPr>
      <xdr:grpSpPr bwMode="auto">
        <a:xfrm>
          <a:off x="4343400" y="192405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29842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842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11</xdr:row>
      <xdr:rowOff>0</xdr:rowOff>
    </xdr:to>
    <xdr:grpSp>
      <xdr:nvGrpSpPr>
        <xdr:cNvPr id="298406" name="shCalendar" hidden="1"/>
        <xdr:cNvGrpSpPr>
          <a:grpSpLocks/>
        </xdr:cNvGrpSpPr>
      </xdr:nvGrpSpPr>
      <xdr:grpSpPr bwMode="auto">
        <a:xfrm>
          <a:off x="4343400" y="192405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29841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842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9</xdr:row>
      <xdr:rowOff>0</xdr:rowOff>
    </xdr:from>
    <xdr:to>
      <xdr:col>5</xdr:col>
      <xdr:colOff>228600</xdr:colOff>
      <xdr:row>9</xdr:row>
      <xdr:rowOff>447675</xdr:rowOff>
    </xdr:to>
    <xdr:grpSp>
      <xdr:nvGrpSpPr>
        <xdr:cNvPr id="298407" name="shCalendar" hidden="1"/>
        <xdr:cNvGrpSpPr>
          <a:grpSpLocks/>
        </xdr:cNvGrpSpPr>
      </xdr:nvGrpSpPr>
      <xdr:grpSpPr bwMode="auto">
        <a:xfrm>
          <a:off x="4343400" y="1352550"/>
          <a:ext cx="190500" cy="447675"/>
          <a:chOff x="13896191" y="1813753"/>
          <a:chExt cx="211023" cy="178845"/>
        </a:xfrm>
      </xdr:grpSpPr>
      <xdr:sp macro="" textlink="">
        <xdr:nvSpPr>
          <xdr:cNvPr id="2984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2984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9</xdr:row>
      <xdr:rowOff>0</xdr:rowOff>
    </xdr:from>
    <xdr:to>
      <xdr:col>5</xdr:col>
      <xdr:colOff>228600</xdr:colOff>
      <xdr:row>9</xdr:row>
      <xdr:rowOff>447675</xdr:rowOff>
    </xdr:to>
    <xdr:grpSp>
      <xdr:nvGrpSpPr>
        <xdr:cNvPr id="298408" name="shCalendar" hidden="1"/>
        <xdr:cNvGrpSpPr>
          <a:grpSpLocks/>
        </xdr:cNvGrpSpPr>
      </xdr:nvGrpSpPr>
      <xdr:grpSpPr bwMode="auto">
        <a:xfrm>
          <a:off x="4343400" y="1352550"/>
          <a:ext cx="190500" cy="447675"/>
          <a:chOff x="13896191" y="1813753"/>
          <a:chExt cx="211023" cy="178845"/>
        </a:xfrm>
      </xdr:grpSpPr>
      <xdr:sp macro="" textlink="">
        <xdr:nvSpPr>
          <xdr:cNvPr id="29841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29841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11</xdr:row>
      <xdr:rowOff>0</xdr:rowOff>
    </xdr:to>
    <xdr:grpSp>
      <xdr:nvGrpSpPr>
        <xdr:cNvPr id="298409" name="shCalendar" hidden="1"/>
        <xdr:cNvGrpSpPr>
          <a:grpSpLocks/>
        </xdr:cNvGrpSpPr>
      </xdr:nvGrpSpPr>
      <xdr:grpSpPr bwMode="auto">
        <a:xfrm>
          <a:off x="4343400" y="1924050"/>
          <a:ext cx="190500" cy="285750"/>
          <a:chOff x="13896191" y="1813753"/>
          <a:chExt cx="211023" cy="178845"/>
        </a:xfrm>
      </xdr:grpSpPr>
      <xdr:sp macro="" textlink="">
        <xdr:nvSpPr>
          <xdr:cNvPr id="29841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29841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11</xdr:row>
      <xdr:rowOff>0</xdr:rowOff>
    </xdr:to>
    <xdr:grpSp>
      <xdr:nvGrpSpPr>
        <xdr:cNvPr id="298410" name="shCalendar" hidden="1"/>
        <xdr:cNvGrpSpPr>
          <a:grpSpLocks/>
        </xdr:cNvGrpSpPr>
      </xdr:nvGrpSpPr>
      <xdr:grpSpPr bwMode="auto">
        <a:xfrm>
          <a:off x="4343400" y="1924050"/>
          <a:ext cx="190500" cy="285750"/>
          <a:chOff x="13896191" y="1813753"/>
          <a:chExt cx="211023" cy="178845"/>
        </a:xfrm>
      </xdr:grpSpPr>
      <xdr:sp macro="" textlink="">
        <xdr:nvSpPr>
          <xdr:cNvPr id="29841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29841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8</xdr:row>
      <xdr:rowOff>190500</xdr:rowOff>
    </xdr:from>
    <xdr:to>
      <xdr:col>7</xdr:col>
      <xdr:colOff>219075</xdr:colOff>
      <xdr:row>8</xdr:row>
      <xdr:rowOff>409575</xdr:rowOff>
    </xdr:to>
    <xdr:pic macro="[0]!modInfo.MainSheetHelp">
      <xdr:nvPicPr>
        <xdr:cNvPr id="299096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10953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299097" name="ExcludeHelp_2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904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38100</xdr:colOff>
      <xdr:row>3</xdr:row>
      <xdr:rowOff>9525</xdr:rowOff>
    </xdr:from>
    <xdr:to>
      <xdr:col>7</xdr:col>
      <xdr:colOff>228600</xdr:colOff>
      <xdr:row>4</xdr:row>
      <xdr:rowOff>19050</xdr:rowOff>
    </xdr:to>
    <xdr:grpSp>
      <xdr:nvGrpSpPr>
        <xdr:cNvPr id="299098" name="shCalendar" hidden="1"/>
        <xdr:cNvGrpSpPr>
          <a:grpSpLocks/>
        </xdr:cNvGrpSpPr>
      </xdr:nvGrpSpPr>
      <xdr:grpSpPr bwMode="auto">
        <a:xfrm>
          <a:off x="67913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9910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910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13</xdr:row>
      <xdr:rowOff>0</xdr:rowOff>
    </xdr:from>
    <xdr:to>
      <xdr:col>7</xdr:col>
      <xdr:colOff>228600</xdr:colOff>
      <xdr:row>13</xdr:row>
      <xdr:rowOff>190500</xdr:rowOff>
    </xdr:to>
    <xdr:grpSp>
      <xdr:nvGrpSpPr>
        <xdr:cNvPr id="299099" name="shCalendar" hidden="1"/>
        <xdr:cNvGrpSpPr>
          <a:grpSpLocks/>
        </xdr:cNvGrpSpPr>
      </xdr:nvGrpSpPr>
      <xdr:grpSpPr bwMode="auto">
        <a:xfrm>
          <a:off x="6791325" y="25050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9910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910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13</xdr:row>
      <xdr:rowOff>0</xdr:rowOff>
    </xdr:from>
    <xdr:to>
      <xdr:col>7</xdr:col>
      <xdr:colOff>228600</xdr:colOff>
      <xdr:row>13</xdr:row>
      <xdr:rowOff>190500</xdr:rowOff>
    </xdr:to>
    <xdr:grpSp>
      <xdr:nvGrpSpPr>
        <xdr:cNvPr id="299100" name="shCalendar" hidden="1"/>
        <xdr:cNvGrpSpPr>
          <a:grpSpLocks/>
        </xdr:cNvGrpSpPr>
      </xdr:nvGrpSpPr>
      <xdr:grpSpPr bwMode="auto">
        <a:xfrm>
          <a:off x="6791325" y="25050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9910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910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eias.ru/?page=show_templates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eias.ru/?page=show_templates" TargetMode="External"/><Relationship Id="rId7" Type="http://schemas.openxmlformats.org/officeDocument/2006/relationships/hyperlink" Target="http://www.fstrf.ru/regions/region/showlist" TargetMode="External"/><Relationship Id="rId12" Type="http://schemas.openxmlformats.org/officeDocument/2006/relationships/hyperlink" Target="http://eias.ru/?page=show_distrs" TargetMode="External"/><Relationship Id="rId17" Type="http://schemas.openxmlformats.org/officeDocument/2006/relationships/image" Target="../media/image1.emf"/><Relationship Id="rId2" Type="http://schemas.openxmlformats.org/officeDocument/2006/relationships/hyperlink" Target="http://support.eias.ru/index.php?a=add&amp;catid=5" TargetMode="External"/><Relationship Id="rId16" Type="http://schemas.openxmlformats.org/officeDocument/2006/relationships/oleObject" Target="../embeddings/_________Microsoft_Word_97-20031.doc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www.fstrf.ru/regions/region/showlist" TargetMode="External"/><Relationship Id="rId11" Type="http://schemas.openxmlformats.org/officeDocument/2006/relationships/hyperlink" Target="http://eias.ru/?page=show_distrs" TargetMode="External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eias.ru/files/shablon/manual_loading_through_monitoring.pdf" TargetMode="External"/><Relationship Id="rId4" Type="http://schemas.openxmlformats.org/officeDocument/2006/relationships/hyperlink" Target="mailto:sp@eias.ru" TargetMode="External"/><Relationship Id="rId9" Type="http://schemas.openxmlformats.org/officeDocument/2006/relationships/hyperlink" Target="http://eias.ru/files/shablon/manual_loading_through_monitoring.pdf" TargetMode="External"/><Relationship Id="rId1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24.emf"/><Relationship Id="rId4" Type="http://schemas.openxmlformats.org/officeDocument/2006/relationships/control" Target="../activeX/activeX4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20.emf"/><Relationship Id="rId4" Type="http://schemas.openxmlformats.org/officeDocument/2006/relationships/control" Target="../activeX/activeX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21.emf"/><Relationship Id="rId4" Type="http://schemas.openxmlformats.org/officeDocument/2006/relationships/control" Target="../activeX/activeX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22.emf"/><Relationship Id="rId4" Type="http://schemas.openxmlformats.org/officeDocument/2006/relationships/control" Target="../activeX/activeX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3"/>
  <sheetViews>
    <sheetView showGridLines="0" zoomScaleNormal="100" workbookViewId="0">
      <selection activeCell="AG6" sqref="AG6"/>
    </sheetView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30"/>
  </cols>
  <sheetData>
    <row r="1" spans="1:27" ht="10.5" customHeight="1">
      <c r="AA1" s="130" t="s">
        <v>244</v>
      </c>
    </row>
    <row r="2" spans="1:27" ht="16.5" customHeight="1">
      <c r="B2" s="250" t="str">
        <f>"Код шаблона: " &amp; GetCode()</f>
        <v>Код шаблона: JKH.OPEN.INFO.PRICE.VO</v>
      </c>
      <c r="C2" s="250"/>
      <c r="D2" s="250"/>
      <c r="E2" s="250"/>
      <c r="F2" s="250"/>
      <c r="G2" s="250"/>
      <c r="V2" s="65"/>
    </row>
    <row r="3" spans="1:27" ht="18" customHeight="1">
      <c r="B3" s="251" t="str">
        <f>"Версия " &amp; GetVersion()</f>
        <v>Версия 6.1</v>
      </c>
      <c r="C3" s="251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V3" s="65"/>
      <c r="W3" s="65"/>
      <c r="X3" s="65"/>
      <c r="Y3" s="65"/>
    </row>
    <row r="4" spans="1:27" ht="6" customHeight="1"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</row>
    <row r="5" spans="1:27" ht="32.25" customHeight="1">
      <c r="B5" s="252" t="s">
        <v>351</v>
      </c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4"/>
    </row>
    <row r="6" spans="1:27" ht="9.75" customHeight="1">
      <c r="A6" s="65"/>
      <c r="B6" s="129"/>
      <c r="C6" s="128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0"/>
    </row>
    <row r="7" spans="1:27" ht="15" customHeight="1">
      <c r="A7" s="65"/>
      <c r="B7" s="129"/>
      <c r="C7" s="128"/>
      <c r="D7" s="111"/>
      <c r="E7" s="255" t="s">
        <v>250</v>
      </c>
      <c r="F7" s="255"/>
      <c r="G7" s="255"/>
      <c r="H7" s="255"/>
      <c r="I7" s="255"/>
      <c r="J7" s="255"/>
      <c r="K7" s="255"/>
      <c r="L7" s="255"/>
      <c r="M7" s="255"/>
      <c r="N7" s="255"/>
      <c r="O7" s="255"/>
      <c r="P7" s="255"/>
      <c r="Q7" s="255"/>
      <c r="R7" s="255"/>
      <c r="S7" s="255"/>
      <c r="T7" s="255"/>
      <c r="U7" s="255"/>
      <c r="V7" s="255"/>
      <c r="W7" s="255"/>
      <c r="X7" s="255"/>
      <c r="Y7" s="110"/>
    </row>
    <row r="8" spans="1:27" ht="15" customHeight="1">
      <c r="A8" s="65"/>
      <c r="B8" s="129"/>
      <c r="C8" s="128"/>
      <c r="D8" s="111"/>
      <c r="E8" s="255"/>
      <c r="F8" s="255"/>
      <c r="G8" s="255"/>
      <c r="H8" s="255"/>
      <c r="I8" s="255"/>
      <c r="J8" s="255"/>
      <c r="K8" s="255"/>
      <c r="L8" s="255"/>
      <c r="M8" s="255"/>
      <c r="N8" s="255"/>
      <c r="O8" s="255"/>
      <c r="P8" s="255"/>
      <c r="Q8" s="255"/>
      <c r="R8" s="255"/>
      <c r="S8" s="255"/>
      <c r="T8" s="255"/>
      <c r="U8" s="255"/>
      <c r="V8" s="255"/>
      <c r="W8" s="255"/>
      <c r="X8" s="255"/>
      <c r="Y8" s="110"/>
    </row>
    <row r="9" spans="1:27" ht="15" customHeight="1">
      <c r="A9" s="65"/>
      <c r="B9" s="129"/>
      <c r="C9" s="128"/>
      <c r="D9" s="111"/>
      <c r="E9" s="255"/>
      <c r="F9" s="255"/>
      <c r="G9" s="255"/>
      <c r="H9" s="255"/>
      <c r="I9" s="255"/>
      <c r="J9" s="255"/>
      <c r="K9" s="255"/>
      <c r="L9" s="255"/>
      <c r="M9" s="255"/>
      <c r="N9" s="255"/>
      <c r="O9" s="255"/>
      <c r="P9" s="255"/>
      <c r="Q9" s="255"/>
      <c r="R9" s="255"/>
      <c r="S9" s="255"/>
      <c r="T9" s="255"/>
      <c r="U9" s="255"/>
      <c r="V9" s="255"/>
      <c r="W9" s="255"/>
      <c r="X9" s="255"/>
      <c r="Y9" s="110"/>
    </row>
    <row r="10" spans="1:27" ht="10.5" customHeight="1">
      <c r="A10" s="65"/>
      <c r="B10" s="129"/>
      <c r="C10" s="128"/>
      <c r="D10" s="111"/>
      <c r="E10" s="255"/>
      <c r="F10" s="255"/>
      <c r="G10" s="255"/>
      <c r="H10" s="255"/>
      <c r="I10" s="255"/>
      <c r="J10" s="255"/>
      <c r="K10" s="255"/>
      <c r="L10" s="255"/>
      <c r="M10" s="255"/>
      <c r="N10" s="255"/>
      <c r="O10" s="255"/>
      <c r="P10" s="255"/>
      <c r="Q10" s="255"/>
      <c r="R10" s="255"/>
      <c r="S10" s="255"/>
      <c r="T10" s="255"/>
      <c r="U10" s="255"/>
      <c r="V10" s="255"/>
      <c r="W10" s="255"/>
      <c r="X10" s="255"/>
      <c r="Y10" s="110"/>
    </row>
    <row r="11" spans="1:27" ht="27" customHeight="1">
      <c r="A11" s="65"/>
      <c r="B11" s="129"/>
      <c r="C11" s="128"/>
      <c r="D11" s="111"/>
      <c r="E11" s="255"/>
      <c r="F11" s="255"/>
      <c r="G11" s="255"/>
      <c r="H11" s="255"/>
      <c r="I11" s="255"/>
      <c r="J11" s="255"/>
      <c r="K11" s="255"/>
      <c r="L11" s="255"/>
      <c r="M11" s="255"/>
      <c r="N11" s="255"/>
      <c r="O11" s="255"/>
      <c r="P11" s="255"/>
      <c r="Q11" s="255"/>
      <c r="R11" s="255"/>
      <c r="S11" s="255"/>
      <c r="T11" s="255"/>
      <c r="U11" s="255"/>
      <c r="V11" s="255"/>
      <c r="W11" s="255"/>
      <c r="X11" s="255"/>
      <c r="Y11" s="110"/>
    </row>
    <row r="12" spans="1:27" ht="12" customHeight="1">
      <c r="A12" s="65"/>
      <c r="B12" s="129"/>
      <c r="C12" s="128"/>
      <c r="D12" s="111"/>
      <c r="E12" s="255"/>
      <c r="F12" s="255"/>
      <c r="G12" s="255"/>
      <c r="H12" s="255"/>
      <c r="I12" s="255"/>
      <c r="J12" s="255"/>
      <c r="K12" s="255"/>
      <c r="L12" s="255"/>
      <c r="M12" s="255"/>
      <c r="N12" s="255"/>
      <c r="O12" s="255"/>
      <c r="P12" s="255"/>
      <c r="Q12" s="255"/>
      <c r="R12" s="255"/>
      <c r="S12" s="255"/>
      <c r="T12" s="255"/>
      <c r="U12" s="255"/>
      <c r="V12" s="255"/>
      <c r="W12" s="255"/>
      <c r="X12" s="255"/>
      <c r="Y12" s="110"/>
    </row>
    <row r="13" spans="1:27" ht="38.25" customHeight="1">
      <c r="A13" s="65"/>
      <c r="B13" s="129"/>
      <c r="C13" s="128"/>
      <c r="D13" s="111"/>
      <c r="E13" s="255"/>
      <c r="F13" s="255"/>
      <c r="G13" s="255"/>
      <c r="H13" s="255"/>
      <c r="I13" s="255"/>
      <c r="J13" s="255"/>
      <c r="K13" s="255"/>
      <c r="L13" s="255"/>
      <c r="M13" s="255"/>
      <c r="N13" s="255"/>
      <c r="O13" s="255"/>
      <c r="P13" s="255"/>
      <c r="Q13" s="255"/>
      <c r="R13" s="255"/>
      <c r="S13" s="255"/>
      <c r="T13" s="255"/>
      <c r="U13" s="255"/>
      <c r="V13" s="255"/>
      <c r="W13" s="255"/>
      <c r="X13" s="255"/>
      <c r="Y13" s="124"/>
    </row>
    <row r="14" spans="1:27" ht="15" customHeight="1">
      <c r="A14" s="65"/>
      <c r="B14" s="129"/>
      <c r="C14" s="128"/>
      <c r="D14" s="111"/>
      <c r="E14" s="255"/>
      <c r="F14" s="255"/>
      <c r="G14" s="255"/>
      <c r="H14" s="255"/>
      <c r="I14" s="255"/>
      <c r="J14" s="255"/>
      <c r="K14" s="255"/>
      <c r="L14" s="255"/>
      <c r="M14" s="255"/>
      <c r="N14" s="255"/>
      <c r="O14" s="255"/>
      <c r="P14" s="255"/>
      <c r="Q14" s="255"/>
      <c r="R14" s="255"/>
      <c r="S14" s="255"/>
      <c r="T14" s="255"/>
      <c r="U14" s="255"/>
      <c r="V14" s="255"/>
      <c r="W14" s="255"/>
      <c r="X14" s="255"/>
      <c r="Y14" s="110"/>
    </row>
    <row r="15" spans="1:27" ht="15">
      <c r="A15" s="65"/>
      <c r="B15" s="129"/>
      <c r="C15" s="128"/>
      <c r="D15" s="111"/>
      <c r="E15" s="255"/>
      <c r="F15" s="255"/>
      <c r="G15" s="255"/>
      <c r="H15" s="255"/>
      <c r="I15" s="255"/>
      <c r="J15" s="255"/>
      <c r="K15" s="255"/>
      <c r="L15" s="255"/>
      <c r="M15" s="255"/>
      <c r="N15" s="255"/>
      <c r="O15" s="255"/>
      <c r="P15" s="255"/>
      <c r="Q15" s="255"/>
      <c r="R15" s="255"/>
      <c r="S15" s="255"/>
      <c r="T15" s="255"/>
      <c r="U15" s="255"/>
      <c r="V15" s="255"/>
      <c r="W15" s="255"/>
      <c r="X15" s="255"/>
      <c r="Y15" s="110"/>
    </row>
    <row r="16" spans="1:27" ht="15">
      <c r="A16" s="65"/>
      <c r="B16" s="129"/>
      <c r="C16" s="128"/>
      <c r="D16" s="111"/>
      <c r="E16" s="255"/>
      <c r="F16" s="255"/>
      <c r="G16" s="255"/>
      <c r="H16" s="255"/>
      <c r="I16" s="255"/>
      <c r="J16" s="255"/>
      <c r="K16" s="255"/>
      <c r="L16" s="255"/>
      <c r="M16" s="255"/>
      <c r="N16" s="255"/>
      <c r="O16" s="255"/>
      <c r="P16" s="255"/>
      <c r="Q16" s="255"/>
      <c r="R16" s="255"/>
      <c r="S16" s="255"/>
      <c r="T16" s="255"/>
      <c r="U16" s="255"/>
      <c r="V16" s="255"/>
      <c r="W16" s="255"/>
      <c r="X16" s="255"/>
      <c r="Y16" s="110"/>
    </row>
    <row r="17" spans="1:25" ht="15" customHeight="1">
      <c r="A17" s="65"/>
      <c r="B17" s="129"/>
      <c r="C17" s="128"/>
      <c r="D17" s="111"/>
      <c r="E17" s="255"/>
      <c r="F17" s="255"/>
      <c r="G17" s="255"/>
      <c r="H17" s="255"/>
      <c r="I17" s="255"/>
      <c r="J17" s="255"/>
      <c r="K17" s="255"/>
      <c r="L17" s="255"/>
      <c r="M17" s="255"/>
      <c r="N17" s="255"/>
      <c r="O17" s="255"/>
      <c r="P17" s="255"/>
      <c r="Q17" s="255"/>
      <c r="R17" s="255"/>
      <c r="S17" s="255"/>
      <c r="T17" s="255"/>
      <c r="U17" s="255"/>
      <c r="V17" s="255"/>
      <c r="W17" s="255"/>
      <c r="X17" s="255"/>
      <c r="Y17" s="110"/>
    </row>
    <row r="18" spans="1:25" ht="15">
      <c r="A18" s="65"/>
      <c r="B18" s="129"/>
      <c r="C18" s="128"/>
      <c r="D18" s="111"/>
      <c r="E18" s="255"/>
      <c r="F18" s="255"/>
      <c r="G18" s="255"/>
      <c r="H18" s="255"/>
      <c r="I18" s="255"/>
      <c r="J18" s="255"/>
      <c r="K18" s="255"/>
      <c r="L18" s="255"/>
      <c r="M18" s="255"/>
      <c r="N18" s="255"/>
      <c r="O18" s="255"/>
      <c r="P18" s="255"/>
      <c r="Q18" s="255"/>
      <c r="R18" s="255"/>
      <c r="S18" s="255"/>
      <c r="T18" s="255"/>
      <c r="U18" s="255"/>
      <c r="V18" s="255"/>
      <c r="W18" s="255"/>
      <c r="X18" s="255"/>
      <c r="Y18" s="110"/>
    </row>
    <row r="19" spans="1:25" ht="59.25" customHeight="1">
      <c r="A19" s="65"/>
      <c r="B19" s="129"/>
      <c r="C19" s="128"/>
      <c r="D19" s="117"/>
      <c r="E19" s="255"/>
      <c r="F19" s="255"/>
      <c r="G19" s="255"/>
      <c r="H19" s="255"/>
      <c r="I19" s="255"/>
      <c r="J19" s="255"/>
      <c r="K19" s="255"/>
      <c r="L19" s="255"/>
      <c r="M19" s="255"/>
      <c r="N19" s="255"/>
      <c r="O19" s="255"/>
      <c r="P19" s="255"/>
      <c r="Q19" s="255"/>
      <c r="R19" s="255"/>
      <c r="S19" s="255"/>
      <c r="T19" s="255"/>
      <c r="U19" s="255"/>
      <c r="V19" s="255"/>
      <c r="W19" s="255"/>
      <c r="X19" s="255"/>
      <c r="Y19" s="110"/>
    </row>
    <row r="20" spans="1:25" ht="15" hidden="1">
      <c r="A20" s="65"/>
      <c r="B20" s="129"/>
      <c r="C20" s="128"/>
      <c r="D20" s="117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0"/>
    </row>
    <row r="21" spans="1:25" ht="14.25" hidden="1" customHeight="1">
      <c r="A21" s="65"/>
      <c r="B21" s="129"/>
      <c r="C21" s="128"/>
      <c r="D21" s="112"/>
      <c r="E21" s="123" t="s">
        <v>242</v>
      </c>
      <c r="F21" s="248" t="s">
        <v>274</v>
      </c>
      <c r="G21" s="249"/>
      <c r="H21" s="249"/>
      <c r="I21" s="249"/>
      <c r="J21" s="249"/>
      <c r="K21" s="249"/>
      <c r="L21" s="249"/>
      <c r="M21" s="249"/>
      <c r="N21" s="111"/>
      <c r="O21" s="122" t="s">
        <v>242</v>
      </c>
      <c r="P21" s="240" t="s">
        <v>243</v>
      </c>
      <c r="Q21" s="241"/>
      <c r="R21" s="241"/>
      <c r="S21" s="241"/>
      <c r="T21" s="241"/>
      <c r="U21" s="241"/>
      <c r="V21" s="241"/>
      <c r="W21" s="241"/>
      <c r="X21" s="241"/>
      <c r="Y21" s="110"/>
    </row>
    <row r="22" spans="1:25" ht="14.25" hidden="1" customHeight="1">
      <c r="A22" s="65"/>
      <c r="B22" s="129"/>
      <c r="C22" s="128"/>
      <c r="D22" s="112"/>
      <c r="E22" s="178" t="s">
        <v>242</v>
      </c>
      <c r="F22" s="248" t="s">
        <v>245</v>
      </c>
      <c r="G22" s="249"/>
      <c r="H22" s="249"/>
      <c r="I22" s="249"/>
      <c r="J22" s="249"/>
      <c r="K22" s="249"/>
      <c r="L22" s="249"/>
      <c r="M22" s="249"/>
      <c r="N22" s="111"/>
      <c r="O22" s="125" t="s">
        <v>242</v>
      </c>
      <c r="P22" s="240" t="s">
        <v>248</v>
      </c>
      <c r="Q22" s="241"/>
      <c r="R22" s="241"/>
      <c r="S22" s="241"/>
      <c r="T22" s="241"/>
      <c r="U22" s="241"/>
      <c r="V22" s="241"/>
      <c r="W22" s="241"/>
      <c r="X22" s="241"/>
      <c r="Y22" s="110"/>
    </row>
    <row r="23" spans="1:25" ht="27" hidden="1" customHeight="1">
      <c r="A23" s="65"/>
      <c r="B23" s="129"/>
      <c r="C23" s="128"/>
      <c r="D23" s="112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256" t="s">
        <v>247</v>
      </c>
      <c r="Q23" s="256"/>
      <c r="R23" s="256"/>
      <c r="S23" s="256"/>
      <c r="T23" s="256"/>
      <c r="U23" s="256"/>
      <c r="V23" s="256"/>
      <c r="W23" s="256"/>
      <c r="X23" s="111"/>
      <c r="Y23" s="110"/>
    </row>
    <row r="24" spans="1:25" ht="10.5" hidden="1" customHeight="1">
      <c r="A24" s="65"/>
      <c r="B24" s="129"/>
      <c r="C24" s="128"/>
      <c r="D24" s="112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0"/>
    </row>
    <row r="25" spans="1:25" ht="27" hidden="1" customHeight="1">
      <c r="A25" s="65"/>
      <c r="B25" s="129"/>
      <c r="C25" s="128"/>
      <c r="D25" s="112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0"/>
    </row>
    <row r="26" spans="1:25" ht="12" hidden="1" customHeight="1">
      <c r="A26" s="65"/>
      <c r="B26" s="129"/>
      <c r="C26" s="128"/>
      <c r="D26" s="112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0"/>
    </row>
    <row r="27" spans="1:25" ht="38.25" hidden="1" customHeight="1">
      <c r="A27" s="65"/>
      <c r="B27" s="129"/>
      <c r="C27" s="128"/>
      <c r="D27" s="112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0"/>
    </row>
    <row r="28" spans="1:25" ht="15" hidden="1">
      <c r="A28" s="65"/>
      <c r="B28" s="129"/>
      <c r="C28" s="128"/>
      <c r="D28" s="112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  <c r="Y28" s="110"/>
    </row>
    <row r="29" spans="1:25" ht="15" hidden="1">
      <c r="A29" s="65"/>
      <c r="B29" s="129"/>
      <c r="C29" s="128"/>
      <c r="D29" s="112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110"/>
    </row>
    <row r="30" spans="1:25" ht="15" hidden="1">
      <c r="A30" s="65"/>
      <c r="B30" s="129"/>
      <c r="C30" s="128"/>
      <c r="D30" s="112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Y30" s="110"/>
    </row>
    <row r="31" spans="1:25" ht="15" hidden="1">
      <c r="A31" s="65"/>
      <c r="B31" s="129"/>
      <c r="C31" s="128"/>
      <c r="D31" s="112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0"/>
    </row>
    <row r="32" spans="1:25" ht="15" hidden="1">
      <c r="A32" s="65"/>
      <c r="B32" s="129"/>
      <c r="C32" s="128"/>
      <c r="D32" s="112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0"/>
    </row>
    <row r="33" spans="1:25" ht="18.75" hidden="1" customHeight="1">
      <c r="A33" s="65"/>
      <c r="B33" s="129"/>
      <c r="C33" s="128"/>
      <c r="D33" s="117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0"/>
    </row>
    <row r="34" spans="1:25" ht="15" hidden="1">
      <c r="A34" s="65"/>
      <c r="B34" s="129"/>
      <c r="C34" s="128"/>
      <c r="D34" s="117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0"/>
    </row>
    <row r="35" spans="1:25" ht="24" hidden="1" customHeight="1">
      <c r="A35" s="65"/>
      <c r="B35" s="129"/>
      <c r="C35" s="128"/>
      <c r="D35" s="112"/>
      <c r="E35" s="242" t="s">
        <v>241</v>
      </c>
      <c r="F35" s="242"/>
      <c r="G35" s="242"/>
      <c r="H35" s="242"/>
      <c r="I35" s="242"/>
      <c r="J35" s="242"/>
      <c r="K35" s="242"/>
      <c r="L35" s="242"/>
      <c r="M35" s="242"/>
      <c r="N35" s="242"/>
      <c r="O35" s="242"/>
      <c r="P35" s="242"/>
      <c r="Q35" s="242"/>
      <c r="R35" s="242"/>
      <c r="S35" s="242"/>
      <c r="T35" s="242"/>
      <c r="U35" s="242"/>
      <c r="V35" s="242"/>
      <c r="W35" s="242"/>
      <c r="X35" s="242"/>
      <c r="Y35" s="110"/>
    </row>
    <row r="36" spans="1:25" ht="38.25" hidden="1" customHeight="1">
      <c r="A36" s="65"/>
      <c r="B36" s="129"/>
      <c r="C36" s="128"/>
      <c r="D36" s="112"/>
      <c r="E36" s="242"/>
      <c r="F36" s="242"/>
      <c r="G36" s="242"/>
      <c r="H36" s="242"/>
      <c r="I36" s="242"/>
      <c r="J36" s="242"/>
      <c r="K36" s="242"/>
      <c r="L36" s="242"/>
      <c r="M36" s="242"/>
      <c r="N36" s="242"/>
      <c r="O36" s="242"/>
      <c r="P36" s="242"/>
      <c r="Q36" s="242"/>
      <c r="R36" s="242"/>
      <c r="S36" s="242"/>
      <c r="T36" s="242"/>
      <c r="U36" s="242"/>
      <c r="V36" s="242"/>
      <c r="W36" s="242"/>
      <c r="X36" s="242"/>
      <c r="Y36" s="110"/>
    </row>
    <row r="37" spans="1:25" ht="9.75" hidden="1" customHeight="1">
      <c r="A37" s="65"/>
      <c r="B37" s="129"/>
      <c r="C37" s="128"/>
      <c r="D37" s="112"/>
      <c r="E37" s="242"/>
      <c r="F37" s="242"/>
      <c r="G37" s="242"/>
      <c r="H37" s="242"/>
      <c r="I37" s="242"/>
      <c r="J37" s="242"/>
      <c r="K37" s="242"/>
      <c r="L37" s="242"/>
      <c r="M37" s="242"/>
      <c r="N37" s="242"/>
      <c r="O37" s="242"/>
      <c r="P37" s="242"/>
      <c r="Q37" s="242"/>
      <c r="R37" s="242"/>
      <c r="S37" s="242"/>
      <c r="T37" s="242"/>
      <c r="U37" s="242"/>
      <c r="V37" s="242"/>
      <c r="W37" s="242"/>
      <c r="X37" s="242"/>
      <c r="Y37" s="110"/>
    </row>
    <row r="38" spans="1:25" ht="51" hidden="1" customHeight="1">
      <c r="A38" s="65"/>
      <c r="B38" s="129"/>
      <c r="C38" s="128"/>
      <c r="D38" s="112"/>
      <c r="E38" s="242"/>
      <c r="F38" s="242"/>
      <c r="G38" s="242"/>
      <c r="H38" s="242"/>
      <c r="I38" s="242"/>
      <c r="J38" s="242"/>
      <c r="K38" s="242"/>
      <c r="L38" s="242"/>
      <c r="M38" s="242"/>
      <c r="N38" s="242"/>
      <c r="O38" s="242"/>
      <c r="P38" s="242"/>
      <c r="Q38" s="242"/>
      <c r="R38" s="242"/>
      <c r="S38" s="242"/>
      <c r="T38" s="242"/>
      <c r="U38" s="242"/>
      <c r="V38" s="242"/>
      <c r="W38" s="242"/>
      <c r="X38" s="242"/>
      <c r="Y38" s="110"/>
    </row>
    <row r="39" spans="1:25" ht="15" hidden="1" customHeight="1">
      <c r="A39" s="65"/>
      <c r="B39" s="129"/>
      <c r="C39" s="128"/>
      <c r="D39" s="112"/>
      <c r="E39" s="242"/>
      <c r="F39" s="242"/>
      <c r="G39" s="242"/>
      <c r="H39" s="242"/>
      <c r="I39" s="242"/>
      <c r="J39" s="242"/>
      <c r="K39" s="242"/>
      <c r="L39" s="242"/>
      <c r="M39" s="242"/>
      <c r="N39" s="242"/>
      <c r="O39" s="242"/>
      <c r="P39" s="242"/>
      <c r="Q39" s="242"/>
      <c r="R39" s="242"/>
      <c r="S39" s="242"/>
      <c r="T39" s="242"/>
      <c r="U39" s="242"/>
      <c r="V39" s="242"/>
      <c r="W39" s="242"/>
      <c r="X39" s="242"/>
      <c r="Y39" s="110"/>
    </row>
    <row r="40" spans="1:25" ht="12" hidden="1" customHeight="1">
      <c r="A40" s="65"/>
      <c r="B40" s="129"/>
      <c r="C40" s="128"/>
      <c r="D40" s="112"/>
      <c r="E40" s="259" t="s">
        <v>50</v>
      </c>
      <c r="F40" s="259"/>
      <c r="G40" s="259"/>
      <c r="H40" s="259"/>
      <c r="I40" s="259"/>
      <c r="J40" s="259"/>
      <c r="K40" s="259"/>
      <c r="L40" s="259"/>
      <c r="M40" s="259"/>
      <c r="N40" s="259"/>
      <c r="O40" s="259"/>
      <c r="P40" s="259"/>
      <c r="Q40" s="259"/>
      <c r="R40" s="259"/>
      <c r="S40" s="259"/>
      <c r="T40" s="259"/>
      <c r="U40" s="259"/>
      <c r="V40" s="259"/>
      <c r="W40" s="259"/>
      <c r="X40" s="259"/>
      <c r="Y40" s="110"/>
    </row>
    <row r="41" spans="1:25" ht="38.25" hidden="1" customHeight="1">
      <c r="A41" s="65"/>
      <c r="B41" s="129"/>
      <c r="C41" s="128"/>
      <c r="D41" s="112"/>
      <c r="E41" s="242"/>
      <c r="F41" s="242"/>
      <c r="G41" s="242"/>
      <c r="H41" s="242"/>
      <c r="I41" s="242"/>
      <c r="J41" s="242"/>
      <c r="K41" s="242"/>
      <c r="L41" s="242"/>
      <c r="M41" s="242"/>
      <c r="N41" s="242"/>
      <c r="O41" s="242"/>
      <c r="P41" s="242"/>
      <c r="Q41" s="242"/>
      <c r="R41" s="242"/>
      <c r="S41" s="242"/>
      <c r="T41" s="242"/>
      <c r="U41" s="242"/>
      <c r="V41" s="242"/>
      <c r="W41" s="242"/>
      <c r="X41" s="242"/>
      <c r="Y41" s="110"/>
    </row>
    <row r="42" spans="1:25" ht="15" hidden="1">
      <c r="A42" s="65"/>
      <c r="B42" s="129"/>
      <c r="C42" s="128"/>
      <c r="D42" s="112"/>
      <c r="E42" s="242"/>
      <c r="F42" s="242"/>
      <c r="G42" s="242"/>
      <c r="H42" s="242"/>
      <c r="I42" s="242"/>
      <c r="J42" s="242"/>
      <c r="K42" s="242"/>
      <c r="L42" s="242"/>
      <c r="M42" s="242"/>
      <c r="N42" s="242"/>
      <c r="O42" s="242"/>
      <c r="P42" s="242"/>
      <c r="Q42" s="242"/>
      <c r="R42" s="242"/>
      <c r="S42" s="242"/>
      <c r="T42" s="242"/>
      <c r="U42" s="242"/>
      <c r="V42" s="242"/>
      <c r="W42" s="242"/>
      <c r="X42" s="242"/>
      <c r="Y42" s="110"/>
    </row>
    <row r="43" spans="1:25" ht="15" hidden="1">
      <c r="A43" s="65"/>
      <c r="B43" s="129"/>
      <c r="C43" s="128"/>
      <c r="D43" s="112"/>
      <c r="E43" s="242"/>
      <c r="F43" s="242"/>
      <c r="G43" s="242"/>
      <c r="H43" s="242"/>
      <c r="I43" s="242"/>
      <c r="J43" s="242"/>
      <c r="K43" s="242"/>
      <c r="L43" s="242"/>
      <c r="M43" s="242"/>
      <c r="N43" s="242"/>
      <c r="O43" s="242"/>
      <c r="P43" s="242"/>
      <c r="Q43" s="242"/>
      <c r="R43" s="242"/>
      <c r="S43" s="242"/>
      <c r="T43" s="242"/>
      <c r="U43" s="242"/>
      <c r="V43" s="242"/>
      <c r="W43" s="242"/>
      <c r="X43" s="242"/>
      <c r="Y43" s="110"/>
    </row>
    <row r="44" spans="1:25" ht="33.75" hidden="1" customHeight="1">
      <c r="A44" s="65"/>
      <c r="B44" s="129"/>
      <c r="C44" s="128"/>
      <c r="D44" s="117"/>
      <c r="E44" s="242"/>
      <c r="F44" s="242"/>
      <c r="G44" s="242"/>
      <c r="H44" s="242"/>
      <c r="I44" s="242"/>
      <c r="J44" s="242"/>
      <c r="K44" s="242"/>
      <c r="L44" s="242"/>
      <c r="M44" s="242"/>
      <c r="N44" s="242"/>
      <c r="O44" s="242"/>
      <c r="P44" s="242"/>
      <c r="Q44" s="242"/>
      <c r="R44" s="242"/>
      <c r="S44" s="242"/>
      <c r="T44" s="242"/>
      <c r="U44" s="242"/>
      <c r="V44" s="242"/>
      <c r="W44" s="242"/>
      <c r="X44" s="242"/>
      <c r="Y44" s="110"/>
    </row>
    <row r="45" spans="1:25" ht="15" hidden="1">
      <c r="A45" s="65"/>
      <c r="B45" s="129"/>
      <c r="C45" s="128"/>
      <c r="D45" s="117"/>
      <c r="E45" s="242"/>
      <c r="F45" s="242"/>
      <c r="G45" s="242"/>
      <c r="H45" s="242"/>
      <c r="I45" s="242"/>
      <c r="J45" s="242"/>
      <c r="K45" s="242"/>
      <c r="L45" s="242"/>
      <c r="M45" s="242"/>
      <c r="N45" s="242"/>
      <c r="O45" s="242"/>
      <c r="P45" s="242"/>
      <c r="Q45" s="242"/>
      <c r="R45" s="242"/>
      <c r="S45" s="242"/>
      <c r="T45" s="242"/>
      <c r="U45" s="242"/>
      <c r="V45" s="242"/>
      <c r="W45" s="242"/>
      <c r="X45" s="242"/>
      <c r="Y45" s="110"/>
    </row>
    <row r="46" spans="1:25" ht="24" hidden="1" customHeight="1">
      <c r="A46" s="65"/>
      <c r="B46" s="129"/>
      <c r="C46" s="128"/>
      <c r="D46" s="112"/>
      <c r="E46" s="245" t="s">
        <v>240</v>
      </c>
      <c r="F46" s="245"/>
      <c r="G46" s="245"/>
      <c r="H46" s="245"/>
      <c r="I46" s="245"/>
      <c r="J46" s="245"/>
      <c r="K46" s="245"/>
      <c r="L46" s="245"/>
      <c r="M46" s="245"/>
      <c r="N46" s="245"/>
      <c r="O46" s="245"/>
      <c r="P46" s="245"/>
      <c r="Q46" s="245"/>
      <c r="R46" s="245"/>
      <c r="S46" s="245"/>
      <c r="T46" s="245"/>
      <c r="U46" s="245"/>
      <c r="V46" s="245"/>
      <c r="W46" s="245"/>
      <c r="X46" s="245"/>
      <c r="Y46" s="110"/>
    </row>
    <row r="47" spans="1:25" ht="37.5" hidden="1" customHeight="1">
      <c r="A47" s="65"/>
      <c r="B47" s="129"/>
      <c r="C47" s="128"/>
      <c r="D47" s="112"/>
      <c r="E47" s="245"/>
      <c r="F47" s="245"/>
      <c r="G47" s="245"/>
      <c r="H47" s="245"/>
      <c r="I47" s="245"/>
      <c r="J47" s="245"/>
      <c r="K47" s="245"/>
      <c r="L47" s="245"/>
      <c r="M47" s="245"/>
      <c r="N47" s="245"/>
      <c r="O47" s="245"/>
      <c r="P47" s="245"/>
      <c r="Q47" s="245"/>
      <c r="R47" s="245"/>
      <c r="S47" s="245"/>
      <c r="T47" s="245"/>
      <c r="U47" s="245"/>
      <c r="V47" s="245"/>
      <c r="W47" s="245"/>
      <c r="X47" s="245"/>
      <c r="Y47" s="110"/>
    </row>
    <row r="48" spans="1:25" ht="24" hidden="1" customHeight="1">
      <c r="A48" s="65"/>
      <c r="B48" s="129"/>
      <c r="C48" s="128"/>
      <c r="D48" s="112"/>
      <c r="E48" s="245"/>
      <c r="F48" s="245"/>
      <c r="G48" s="245"/>
      <c r="H48" s="245"/>
      <c r="I48" s="245"/>
      <c r="J48" s="245"/>
      <c r="K48" s="245"/>
      <c r="L48" s="245"/>
      <c r="M48" s="245"/>
      <c r="N48" s="245"/>
      <c r="O48" s="245"/>
      <c r="P48" s="245"/>
      <c r="Q48" s="245"/>
      <c r="R48" s="245"/>
      <c r="S48" s="245"/>
      <c r="T48" s="245"/>
      <c r="U48" s="245"/>
      <c r="V48" s="245"/>
      <c r="W48" s="245"/>
      <c r="X48" s="245"/>
      <c r="Y48" s="110"/>
    </row>
    <row r="49" spans="1:25" ht="51" hidden="1" customHeight="1">
      <c r="A49" s="65"/>
      <c r="B49" s="129"/>
      <c r="C49" s="128"/>
      <c r="D49" s="112"/>
      <c r="E49" s="245"/>
      <c r="F49" s="245"/>
      <c r="G49" s="245"/>
      <c r="H49" s="245"/>
      <c r="I49" s="245"/>
      <c r="J49" s="245"/>
      <c r="K49" s="245"/>
      <c r="L49" s="245"/>
      <c r="M49" s="245"/>
      <c r="N49" s="245"/>
      <c r="O49" s="245"/>
      <c r="P49" s="245"/>
      <c r="Q49" s="245"/>
      <c r="R49" s="245"/>
      <c r="S49" s="245"/>
      <c r="T49" s="245"/>
      <c r="U49" s="245"/>
      <c r="V49" s="245"/>
      <c r="W49" s="245"/>
      <c r="X49" s="245"/>
      <c r="Y49" s="110"/>
    </row>
    <row r="50" spans="1:25" ht="15" hidden="1">
      <c r="A50" s="65"/>
      <c r="B50" s="129"/>
      <c r="C50" s="128"/>
      <c r="D50" s="112"/>
      <c r="E50" s="245"/>
      <c r="F50" s="245"/>
      <c r="G50" s="245"/>
      <c r="H50" s="245"/>
      <c r="I50" s="245"/>
      <c r="J50" s="245"/>
      <c r="K50" s="245"/>
      <c r="L50" s="245"/>
      <c r="M50" s="245"/>
      <c r="N50" s="245"/>
      <c r="O50" s="245"/>
      <c r="P50" s="245"/>
      <c r="Q50" s="245"/>
      <c r="R50" s="245"/>
      <c r="S50" s="245"/>
      <c r="T50" s="245"/>
      <c r="U50" s="245"/>
      <c r="V50" s="245"/>
      <c r="W50" s="245"/>
      <c r="X50" s="245"/>
      <c r="Y50" s="110"/>
    </row>
    <row r="51" spans="1:25" ht="15" hidden="1">
      <c r="A51" s="65"/>
      <c r="B51" s="129"/>
      <c r="C51" s="128"/>
      <c r="D51" s="112"/>
      <c r="E51" s="245"/>
      <c r="F51" s="245"/>
      <c r="G51" s="245"/>
      <c r="H51" s="245"/>
      <c r="I51" s="245"/>
      <c r="J51" s="245"/>
      <c r="K51" s="245"/>
      <c r="L51" s="245"/>
      <c r="M51" s="245"/>
      <c r="N51" s="245"/>
      <c r="O51" s="245"/>
      <c r="P51" s="245"/>
      <c r="Q51" s="245"/>
      <c r="R51" s="245"/>
      <c r="S51" s="245"/>
      <c r="T51" s="245"/>
      <c r="U51" s="245"/>
      <c r="V51" s="245"/>
      <c r="W51" s="245"/>
      <c r="X51" s="245"/>
      <c r="Y51" s="110"/>
    </row>
    <row r="52" spans="1:25" ht="15" hidden="1">
      <c r="A52" s="65"/>
      <c r="B52" s="129"/>
      <c r="C52" s="128"/>
      <c r="D52" s="112"/>
      <c r="E52" s="245"/>
      <c r="F52" s="245"/>
      <c r="G52" s="245"/>
      <c r="H52" s="245"/>
      <c r="I52" s="245"/>
      <c r="J52" s="245"/>
      <c r="K52" s="245"/>
      <c r="L52" s="245"/>
      <c r="M52" s="245"/>
      <c r="N52" s="245"/>
      <c r="O52" s="245"/>
      <c r="P52" s="245"/>
      <c r="Q52" s="245"/>
      <c r="R52" s="245"/>
      <c r="S52" s="245"/>
      <c r="T52" s="245"/>
      <c r="U52" s="245"/>
      <c r="V52" s="245"/>
      <c r="W52" s="245"/>
      <c r="X52" s="245"/>
      <c r="Y52" s="110"/>
    </row>
    <row r="53" spans="1:25" ht="15" hidden="1">
      <c r="A53" s="65"/>
      <c r="B53" s="129"/>
      <c r="C53" s="128"/>
      <c r="D53" s="112"/>
      <c r="E53" s="245"/>
      <c r="F53" s="245"/>
      <c r="G53" s="245"/>
      <c r="H53" s="245"/>
      <c r="I53" s="245"/>
      <c r="J53" s="245"/>
      <c r="K53" s="245"/>
      <c r="L53" s="245"/>
      <c r="M53" s="245"/>
      <c r="N53" s="245"/>
      <c r="O53" s="245"/>
      <c r="P53" s="245"/>
      <c r="Q53" s="245"/>
      <c r="R53" s="245"/>
      <c r="S53" s="245"/>
      <c r="T53" s="245"/>
      <c r="U53" s="245"/>
      <c r="V53" s="245"/>
      <c r="W53" s="245"/>
      <c r="X53" s="245"/>
      <c r="Y53" s="110"/>
    </row>
    <row r="54" spans="1:25" ht="15" hidden="1">
      <c r="A54" s="65"/>
      <c r="B54" s="129"/>
      <c r="C54" s="128"/>
      <c r="D54" s="112"/>
      <c r="E54" s="245"/>
      <c r="F54" s="245"/>
      <c r="G54" s="245"/>
      <c r="H54" s="245"/>
      <c r="I54" s="245"/>
      <c r="J54" s="245"/>
      <c r="K54" s="245"/>
      <c r="L54" s="245"/>
      <c r="M54" s="245"/>
      <c r="N54" s="245"/>
      <c r="O54" s="245"/>
      <c r="P54" s="245"/>
      <c r="Q54" s="245"/>
      <c r="R54" s="245"/>
      <c r="S54" s="245"/>
      <c r="T54" s="245"/>
      <c r="U54" s="245"/>
      <c r="V54" s="245"/>
      <c r="W54" s="245"/>
      <c r="X54" s="245"/>
      <c r="Y54" s="110"/>
    </row>
    <row r="55" spans="1:25" ht="15" hidden="1">
      <c r="A55" s="65"/>
      <c r="B55" s="129"/>
      <c r="C55" s="128"/>
      <c r="D55" s="112"/>
      <c r="E55" s="245"/>
      <c r="F55" s="245"/>
      <c r="G55" s="245"/>
      <c r="H55" s="245"/>
      <c r="I55" s="245"/>
      <c r="J55" s="245"/>
      <c r="K55" s="245"/>
      <c r="L55" s="245"/>
      <c r="M55" s="245"/>
      <c r="N55" s="245"/>
      <c r="O55" s="245"/>
      <c r="P55" s="245"/>
      <c r="Q55" s="245"/>
      <c r="R55" s="245"/>
      <c r="S55" s="245"/>
      <c r="T55" s="245"/>
      <c r="U55" s="245"/>
      <c r="V55" s="245"/>
      <c r="W55" s="245"/>
      <c r="X55" s="245"/>
      <c r="Y55" s="110"/>
    </row>
    <row r="56" spans="1:25" ht="25.5" hidden="1" customHeight="1">
      <c r="A56" s="65"/>
      <c r="B56" s="129"/>
      <c r="C56" s="128"/>
      <c r="D56" s="117"/>
      <c r="E56" s="245"/>
      <c r="F56" s="245"/>
      <c r="G56" s="245"/>
      <c r="H56" s="245"/>
      <c r="I56" s="245"/>
      <c r="J56" s="245"/>
      <c r="K56" s="245"/>
      <c r="L56" s="245"/>
      <c r="M56" s="245"/>
      <c r="N56" s="245"/>
      <c r="O56" s="245"/>
      <c r="P56" s="245"/>
      <c r="Q56" s="245"/>
      <c r="R56" s="245"/>
      <c r="S56" s="245"/>
      <c r="T56" s="245"/>
      <c r="U56" s="245"/>
      <c r="V56" s="245"/>
      <c r="W56" s="245"/>
      <c r="X56" s="245"/>
      <c r="Y56" s="110"/>
    </row>
    <row r="57" spans="1:25" ht="15" hidden="1">
      <c r="A57" s="65"/>
      <c r="B57" s="129"/>
      <c r="C57" s="128"/>
      <c r="D57" s="117"/>
      <c r="E57" s="245"/>
      <c r="F57" s="245"/>
      <c r="G57" s="245"/>
      <c r="H57" s="245"/>
      <c r="I57" s="245"/>
      <c r="J57" s="245"/>
      <c r="K57" s="245"/>
      <c r="L57" s="245"/>
      <c r="M57" s="245"/>
      <c r="N57" s="245"/>
      <c r="O57" s="245"/>
      <c r="P57" s="245"/>
      <c r="Q57" s="245"/>
      <c r="R57" s="245"/>
      <c r="S57" s="245"/>
      <c r="T57" s="245"/>
      <c r="U57" s="245"/>
      <c r="V57" s="245"/>
      <c r="W57" s="245"/>
      <c r="X57" s="245"/>
      <c r="Y57" s="110"/>
    </row>
    <row r="58" spans="1:25" ht="15" hidden="1" customHeight="1">
      <c r="A58" s="65"/>
      <c r="B58" s="129"/>
      <c r="C58" s="128"/>
      <c r="D58" s="112"/>
      <c r="E58" s="243" t="s">
        <v>52</v>
      </c>
      <c r="F58" s="243"/>
      <c r="G58" s="243"/>
      <c r="H58" s="247" t="s">
        <v>42</v>
      </c>
      <c r="I58" s="247"/>
      <c r="J58" s="247"/>
      <c r="K58" s="247"/>
      <c r="L58" s="247"/>
      <c r="M58" s="247"/>
      <c r="N58" s="247"/>
      <c r="O58" s="247"/>
      <c r="P58" s="247"/>
      <c r="Q58" s="247"/>
      <c r="R58" s="247"/>
      <c r="S58" s="247"/>
      <c r="T58" s="247"/>
      <c r="U58" s="247"/>
      <c r="V58" s="247"/>
      <c r="W58" s="247"/>
      <c r="X58" s="247"/>
      <c r="Y58" s="110"/>
    </row>
    <row r="59" spans="1:25" ht="15" hidden="1" customHeight="1">
      <c r="A59" s="65"/>
      <c r="B59" s="129"/>
      <c r="C59" s="128"/>
      <c r="D59" s="112"/>
      <c r="E59" s="243" t="s">
        <v>8</v>
      </c>
      <c r="F59" s="243"/>
      <c r="G59" s="243"/>
      <c r="H59" s="247" t="s">
        <v>239</v>
      </c>
      <c r="I59" s="247"/>
      <c r="J59" s="247"/>
      <c r="K59" s="247"/>
      <c r="L59" s="247"/>
      <c r="M59" s="247"/>
      <c r="N59" s="247"/>
      <c r="O59" s="247"/>
      <c r="P59" s="247"/>
      <c r="Q59" s="247"/>
      <c r="R59" s="247"/>
      <c r="S59" s="247"/>
      <c r="T59" s="247"/>
      <c r="U59" s="247"/>
      <c r="V59" s="247"/>
      <c r="W59" s="247"/>
      <c r="X59" s="247"/>
      <c r="Y59" s="110"/>
    </row>
    <row r="60" spans="1:25" ht="15" hidden="1" customHeight="1">
      <c r="A60" s="65"/>
      <c r="B60" s="129"/>
      <c r="C60" s="128"/>
      <c r="D60" s="112"/>
      <c r="E60" s="258"/>
      <c r="F60" s="258"/>
      <c r="G60" s="258"/>
      <c r="H60" s="257" t="s">
        <v>238</v>
      </c>
      <c r="I60" s="257"/>
      <c r="J60" s="257"/>
      <c r="K60" s="257"/>
      <c r="L60" s="257"/>
      <c r="M60" s="257"/>
      <c r="N60" s="257"/>
      <c r="O60" s="257"/>
      <c r="P60" s="257"/>
      <c r="Q60" s="257"/>
      <c r="R60" s="257"/>
      <c r="S60" s="257"/>
      <c r="T60" s="257"/>
      <c r="U60" s="257"/>
      <c r="V60" s="257"/>
      <c r="W60" s="257"/>
      <c r="X60" s="257"/>
      <c r="Y60" s="110"/>
    </row>
    <row r="61" spans="1:25" ht="15" hidden="1">
      <c r="A61" s="65"/>
      <c r="B61" s="129"/>
      <c r="C61" s="128"/>
      <c r="D61" s="112"/>
      <c r="E61" s="121"/>
      <c r="F61" s="119"/>
      <c r="G61" s="120"/>
      <c r="H61" s="257"/>
      <c r="I61" s="257"/>
      <c r="J61" s="257"/>
      <c r="K61" s="257"/>
      <c r="L61" s="257"/>
      <c r="M61" s="257"/>
      <c r="N61" s="257"/>
      <c r="O61" s="257"/>
      <c r="P61" s="257"/>
      <c r="Q61" s="257"/>
      <c r="R61" s="257"/>
      <c r="S61" s="257"/>
      <c r="T61" s="257"/>
      <c r="U61" s="257"/>
      <c r="V61" s="257"/>
      <c r="W61" s="257"/>
      <c r="X61" s="257"/>
      <c r="Y61" s="110"/>
    </row>
    <row r="62" spans="1:25" ht="27.75" hidden="1" customHeight="1">
      <c r="A62" s="65"/>
      <c r="B62" s="129"/>
      <c r="C62" s="128"/>
      <c r="D62" s="112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  <c r="P62" s="111"/>
      <c r="Q62" s="111"/>
      <c r="R62" s="111"/>
      <c r="S62" s="111"/>
      <c r="T62" s="111"/>
      <c r="U62" s="111"/>
      <c r="V62" s="111"/>
      <c r="W62" s="111"/>
      <c r="X62" s="111"/>
      <c r="Y62" s="110"/>
    </row>
    <row r="63" spans="1:25" ht="15" hidden="1">
      <c r="A63" s="65"/>
      <c r="B63" s="129"/>
      <c r="C63" s="128"/>
      <c r="D63" s="112"/>
      <c r="E63" s="111"/>
      <c r="F63" s="111"/>
      <c r="G63" s="111"/>
      <c r="H63" s="111"/>
      <c r="I63" s="111"/>
      <c r="J63" s="111"/>
      <c r="K63" s="111"/>
      <c r="L63" s="111"/>
      <c r="M63" s="111"/>
      <c r="N63" s="111"/>
      <c r="O63" s="111"/>
      <c r="P63" s="111"/>
      <c r="Q63" s="111"/>
      <c r="R63" s="111"/>
      <c r="S63" s="111"/>
      <c r="T63" s="111"/>
      <c r="U63" s="111"/>
      <c r="V63" s="111"/>
      <c r="W63" s="111"/>
      <c r="X63" s="111"/>
      <c r="Y63" s="110"/>
    </row>
    <row r="64" spans="1:25" ht="15" hidden="1">
      <c r="A64" s="65"/>
      <c r="B64" s="129"/>
      <c r="C64" s="128"/>
      <c r="D64" s="112"/>
      <c r="E64" s="111"/>
      <c r="F64" s="111"/>
      <c r="G64" s="111"/>
      <c r="H64" s="111"/>
      <c r="I64" s="111"/>
      <c r="J64" s="111"/>
      <c r="K64" s="111"/>
      <c r="L64" s="111"/>
      <c r="M64" s="111"/>
      <c r="N64" s="111"/>
      <c r="O64" s="111"/>
      <c r="P64" s="111"/>
      <c r="Q64" s="111"/>
      <c r="R64" s="111"/>
      <c r="S64" s="111"/>
      <c r="T64" s="111"/>
      <c r="U64" s="111"/>
      <c r="V64" s="111"/>
      <c r="W64" s="111"/>
      <c r="X64" s="111"/>
      <c r="Y64" s="110"/>
    </row>
    <row r="65" spans="1:25" ht="15" hidden="1">
      <c r="A65" s="65"/>
      <c r="B65" s="129"/>
      <c r="C65" s="128"/>
      <c r="D65" s="112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0"/>
    </row>
    <row r="66" spans="1:25" ht="15" hidden="1">
      <c r="A66" s="65"/>
      <c r="B66" s="129"/>
      <c r="C66" s="128"/>
      <c r="D66" s="112"/>
      <c r="E66" s="111"/>
      <c r="F66" s="111"/>
      <c r="G66" s="111"/>
      <c r="H66" s="111"/>
      <c r="I66" s="111"/>
      <c r="J66" s="111"/>
      <c r="K66" s="111"/>
      <c r="L66" s="111"/>
      <c r="M66" s="111"/>
      <c r="N66" s="111"/>
      <c r="O66" s="111"/>
      <c r="P66" s="111"/>
      <c r="Q66" s="111"/>
      <c r="R66" s="111"/>
      <c r="S66" s="111"/>
      <c r="T66" s="111"/>
      <c r="U66" s="111"/>
      <c r="V66" s="111"/>
      <c r="W66" s="111"/>
      <c r="X66" s="111"/>
      <c r="Y66" s="110"/>
    </row>
    <row r="67" spans="1:25" ht="15" hidden="1">
      <c r="A67" s="65"/>
      <c r="B67" s="129"/>
      <c r="C67" s="128"/>
      <c r="D67" s="112"/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0"/>
    </row>
    <row r="68" spans="1:25" ht="89.25" hidden="1" customHeight="1">
      <c r="A68" s="65"/>
      <c r="B68" s="129"/>
      <c r="C68" s="128"/>
      <c r="D68" s="117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0"/>
    </row>
    <row r="69" spans="1:25" ht="15" hidden="1">
      <c r="A69" s="65"/>
      <c r="B69" s="129"/>
      <c r="C69" s="128"/>
      <c r="D69" s="117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0"/>
    </row>
    <row r="70" spans="1:25" ht="15" hidden="1">
      <c r="A70" s="65"/>
      <c r="B70" s="129"/>
      <c r="C70" s="128"/>
      <c r="D70" s="112"/>
      <c r="E70" s="246" t="s">
        <v>246</v>
      </c>
      <c r="F70" s="246"/>
      <c r="G70" s="246"/>
      <c r="H70" s="246"/>
      <c r="I70" s="246"/>
      <c r="J70" s="246"/>
      <c r="K70" s="246"/>
      <c r="L70" s="246"/>
      <c r="M70" s="246"/>
      <c r="N70" s="246"/>
      <c r="O70" s="246"/>
      <c r="P70" s="246"/>
      <c r="Q70" s="246"/>
      <c r="R70" s="246"/>
      <c r="S70" s="246"/>
      <c r="T70" s="246"/>
      <c r="U70" s="246"/>
      <c r="V70" s="246"/>
      <c r="W70" s="246"/>
      <c r="X70" s="246"/>
      <c r="Y70" s="110"/>
    </row>
    <row r="71" spans="1:25" ht="40.5" hidden="1" customHeight="1">
      <c r="A71" s="65"/>
      <c r="B71" s="129"/>
      <c r="C71" s="128"/>
      <c r="D71" s="112"/>
      <c r="E71" s="244" t="s">
        <v>328</v>
      </c>
      <c r="F71" s="244"/>
      <c r="G71" s="244"/>
      <c r="H71" s="244"/>
      <c r="I71" s="244"/>
      <c r="J71" s="244"/>
      <c r="K71" s="244"/>
      <c r="L71" s="244"/>
      <c r="M71" s="244"/>
      <c r="N71" s="244"/>
      <c r="O71" s="244"/>
      <c r="P71" s="244"/>
      <c r="Q71" s="244"/>
      <c r="R71" s="244"/>
      <c r="S71" s="244"/>
      <c r="T71" s="244"/>
      <c r="U71" s="244"/>
      <c r="V71" s="244"/>
      <c r="W71" s="244"/>
      <c r="X71" s="244"/>
      <c r="Y71" s="110"/>
    </row>
    <row r="72" spans="1:25" ht="40.5" hidden="1" customHeight="1">
      <c r="A72" s="65"/>
      <c r="B72" s="129"/>
      <c r="C72" s="128"/>
      <c r="D72" s="112"/>
      <c r="E72" s="244" t="s">
        <v>329</v>
      </c>
      <c r="F72" s="244"/>
      <c r="G72" s="244"/>
      <c r="H72" s="244"/>
      <c r="I72" s="244"/>
      <c r="J72" s="244"/>
      <c r="K72" s="244"/>
      <c r="L72" s="244"/>
      <c r="M72" s="244"/>
      <c r="N72" s="244"/>
      <c r="O72" s="244"/>
      <c r="P72" s="244"/>
      <c r="Q72" s="244"/>
      <c r="R72" s="244"/>
      <c r="S72" s="244"/>
      <c r="T72" s="244"/>
      <c r="U72" s="244"/>
      <c r="V72" s="244"/>
      <c r="W72" s="244"/>
      <c r="X72" s="244"/>
      <c r="Y72" s="110"/>
    </row>
    <row r="73" spans="1:25" ht="40.5" hidden="1" customHeight="1">
      <c r="A73" s="65"/>
      <c r="B73" s="129"/>
      <c r="C73" s="128"/>
      <c r="D73" s="112"/>
      <c r="E73" s="244" t="s">
        <v>330</v>
      </c>
      <c r="F73" s="244"/>
      <c r="G73" s="244"/>
      <c r="H73" s="244"/>
      <c r="I73" s="244"/>
      <c r="J73" s="244"/>
      <c r="K73" s="244"/>
      <c r="L73" s="244"/>
      <c r="M73" s="244"/>
      <c r="N73" s="244"/>
      <c r="O73" s="244"/>
      <c r="P73" s="244"/>
      <c r="Q73" s="244"/>
      <c r="R73" s="244"/>
      <c r="S73" s="244"/>
      <c r="T73" s="244"/>
      <c r="U73" s="244"/>
      <c r="V73" s="244"/>
      <c r="W73" s="244"/>
      <c r="X73" s="244"/>
      <c r="Y73" s="110"/>
    </row>
    <row r="74" spans="1:25" ht="30" hidden="1" customHeight="1">
      <c r="A74" s="65"/>
      <c r="B74" s="129"/>
      <c r="C74" s="128"/>
      <c r="D74" s="112"/>
      <c r="E74" s="244" t="s">
        <v>331</v>
      </c>
      <c r="F74" s="244"/>
      <c r="G74" s="244"/>
      <c r="H74" s="244"/>
      <c r="I74" s="244"/>
      <c r="J74" s="244"/>
      <c r="K74" s="244"/>
      <c r="L74" s="244"/>
      <c r="M74" s="244"/>
      <c r="N74" s="244"/>
      <c r="O74" s="244"/>
      <c r="P74" s="244"/>
      <c r="Q74" s="244"/>
      <c r="R74" s="244"/>
      <c r="S74" s="244"/>
      <c r="T74" s="244"/>
      <c r="U74" s="244"/>
      <c r="V74" s="244"/>
      <c r="W74" s="244"/>
      <c r="X74" s="244"/>
      <c r="Y74" s="110"/>
    </row>
    <row r="75" spans="1:25" ht="30" hidden="1" customHeight="1">
      <c r="A75" s="65"/>
      <c r="B75" s="129"/>
      <c r="C75" s="128"/>
      <c r="D75" s="112"/>
      <c r="E75" s="244" t="s">
        <v>332</v>
      </c>
      <c r="F75" s="244"/>
      <c r="G75" s="244"/>
      <c r="H75" s="244"/>
      <c r="I75" s="244"/>
      <c r="J75" s="244"/>
      <c r="K75" s="244"/>
      <c r="L75" s="244"/>
      <c r="M75" s="244"/>
      <c r="N75" s="244"/>
      <c r="O75" s="244"/>
      <c r="P75" s="244"/>
      <c r="Q75" s="244"/>
      <c r="R75" s="244"/>
      <c r="S75" s="244"/>
      <c r="T75" s="244"/>
      <c r="U75" s="244"/>
      <c r="V75" s="244"/>
      <c r="W75" s="244"/>
      <c r="X75" s="244"/>
      <c r="Y75" s="110"/>
    </row>
    <row r="76" spans="1:25" ht="15" hidden="1">
      <c r="A76" s="65"/>
      <c r="B76" s="129"/>
      <c r="C76" s="128"/>
      <c r="D76" s="112"/>
      <c r="E76" s="244" t="s">
        <v>333</v>
      </c>
      <c r="F76" s="244"/>
      <c r="G76" s="244"/>
      <c r="H76" s="244"/>
      <c r="I76" s="244"/>
      <c r="J76" s="244"/>
      <c r="K76" s="244"/>
      <c r="L76" s="244"/>
      <c r="M76" s="244"/>
      <c r="N76" s="244"/>
      <c r="O76" s="244"/>
      <c r="P76" s="244"/>
      <c r="Q76" s="244"/>
      <c r="R76" s="244"/>
      <c r="S76" s="244"/>
      <c r="T76" s="244"/>
      <c r="U76" s="244"/>
      <c r="V76" s="244"/>
      <c r="W76" s="244"/>
      <c r="X76" s="244"/>
      <c r="Y76" s="110"/>
    </row>
    <row r="77" spans="1:25" ht="15" hidden="1">
      <c r="A77" s="65"/>
      <c r="B77" s="129"/>
      <c r="C77" s="128"/>
      <c r="D77" s="112"/>
      <c r="E77" s="244" t="s">
        <v>334</v>
      </c>
      <c r="F77" s="244"/>
      <c r="G77" s="244"/>
      <c r="H77" s="244"/>
      <c r="I77" s="244"/>
      <c r="J77" s="244"/>
      <c r="K77" s="244"/>
      <c r="L77" s="244"/>
      <c r="M77" s="244"/>
      <c r="N77" s="244"/>
      <c r="O77" s="244"/>
      <c r="P77" s="244"/>
      <c r="Q77" s="244"/>
      <c r="R77" s="244"/>
      <c r="S77" s="244"/>
      <c r="T77" s="244"/>
      <c r="U77" s="244"/>
      <c r="V77" s="244"/>
      <c r="W77" s="244"/>
      <c r="X77" s="244"/>
      <c r="Y77" s="110"/>
    </row>
    <row r="78" spans="1:25" ht="8.25" hidden="1" customHeight="1">
      <c r="A78" s="65"/>
      <c r="B78" s="129"/>
      <c r="C78" s="128"/>
      <c r="D78" s="112"/>
      <c r="E78" s="131"/>
      <c r="F78" s="131"/>
      <c r="G78" s="131"/>
      <c r="H78" s="131"/>
      <c r="I78" s="131"/>
      <c r="J78" s="131"/>
      <c r="K78" s="131"/>
      <c r="L78" s="131"/>
      <c r="M78" s="131"/>
      <c r="N78" s="131"/>
      <c r="O78" s="131"/>
      <c r="P78" s="131"/>
      <c r="Q78" s="131"/>
      <c r="R78" s="131"/>
      <c r="S78" s="131"/>
      <c r="T78" s="131"/>
      <c r="U78" s="131"/>
      <c r="V78" s="131"/>
      <c r="W78" s="131"/>
      <c r="X78" s="131"/>
      <c r="Y78" s="110"/>
    </row>
    <row r="79" spans="1:25" ht="21" hidden="1" customHeight="1">
      <c r="A79" s="65"/>
      <c r="B79" s="129"/>
      <c r="C79" s="128"/>
      <c r="D79" s="112"/>
      <c r="E79" s="246" t="s">
        <v>268</v>
      </c>
      <c r="F79" s="246"/>
      <c r="G79" s="246"/>
      <c r="H79" s="246"/>
      <c r="I79" s="246"/>
      <c r="J79" s="246"/>
      <c r="K79" s="246"/>
      <c r="L79" s="246"/>
      <c r="M79" s="246"/>
      <c r="N79" s="246"/>
      <c r="O79" s="246"/>
      <c r="P79" s="246"/>
      <c r="Q79" s="246"/>
      <c r="R79" s="246"/>
      <c r="S79" s="246"/>
      <c r="T79" s="246"/>
      <c r="U79" s="246"/>
      <c r="V79" s="246"/>
      <c r="W79" s="246"/>
      <c r="X79" s="246"/>
      <c r="Y79" s="110"/>
    </row>
    <row r="80" spans="1:25" ht="11.25" hidden="1" customHeight="1">
      <c r="A80" s="65"/>
      <c r="B80" s="129"/>
      <c r="C80" s="128"/>
      <c r="D80" s="112"/>
      <c r="E80" s="261" t="s">
        <v>16</v>
      </c>
      <c r="F80" s="261"/>
      <c r="G80" s="261"/>
      <c r="H80" s="261"/>
      <c r="I80" s="260" t="s">
        <v>249</v>
      </c>
      <c r="J80" s="260"/>
      <c r="K80" s="260"/>
      <c r="L80" s="260"/>
      <c r="M80" s="260"/>
      <c r="N80" s="260"/>
      <c r="O80" s="260"/>
      <c r="P80" s="260"/>
      <c r="Q80" s="260"/>
      <c r="R80" s="260"/>
      <c r="S80" s="260"/>
      <c r="T80" s="260"/>
      <c r="U80" s="260"/>
      <c r="V80" s="260"/>
      <c r="W80" s="260"/>
      <c r="X80" s="260"/>
      <c r="Y80" s="110"/>
    </row>
    <row r="81" spans="1:25" ht="15" hidden="1">
      <c r="A81" s="65"/>
      <c r="B81" s="129"/>
      <c r="C81" s="128"/>
      <c r="D81" s="112"/>
      <c r="E81" s="257"/>
      <c r="F81" s="257"/>
      <c r="G81" s="257"/>
      <c r="H81" s="263"/>
      <c r="I81" s="264"/>
      <c r="J81" s="264"/>
      <c r="K81" s="264"/>
      <c r="L81" s="264"/>
      <c r="M81" s="264"/>
      <c r="N81" s="264"/>
      <c r="O81" s="264"/>
      <c r="P81" s="264"/>
      <c r="Q81" s="264"/>
      <c r="R81" s="264"/>
      <c r="S81" s="264"/>
      <c r="T81" s="264"/>
      <c r="U81" s="264"/>
      <c r="V81" s="264"/>
      <c r="W81" s="264"/>
      <c r="X81" s="264"/>
      <c r="Y81" s="110"/>
    </row>
    <row r="82" spans="1:25" ht="15" hidden="1" customHeight="1">
      <c r="A82" s="65"/>
      <c r="B82" s="129"/>
      <c r="C82" s="128"/>
      <c r="D82" s="112"/>
      <c r="E82" s="258" t="s">
        <v>51</v>
      </c>
      <c r="F82" s="258"/>
      <c r="G82" s="258"/>
      <c r="H82" s="265" t="s">
        <v>160</v>
      </c>
      <c r="I82" s="265"/>
      <c r="J82" s="265"/>
      <c r="K82" s="265"/>
      <c r="L82" s="265"/>
      <c r="M82" s="265"/>
      <c r="N82" s="265"/>
      <c r="O82" s="265"/>
      <c r="P82" s="265"/>
      <c r="Q82" s="265"/>
      <c r="R82" s="265"/>
      <c r="S82" s="265"/>
      <c r="T82" s="265"/>
      <c r="U82" s="265"/>
      <c r="V82" s="265"/>
      <c r="W82" s="265"/>
      <c r="X82" s="265"/>
      <c r="Y82" s="110"/>
    </row>
    <row r="83" spans="1:25" ht="15" hidden="1" customHeight="1">
      <c r="A83" s="65"/>
      <c r="B83" s="129"/>
      <c r="C83" s="128"/>
      <c r="D83" s="112"/>
      <c r="E83" s="258" t="s">
        <v>52</v>
      </c>
      <c r="F83" s="258"/>
      <c r="G83" s="258"/>
      <c r="H83" s="265" t="s">
        <v>53</v>
      </c>
      <c r="I83" s="265"/>
      <c r="J83" s="265"/>
      <c r="K83" s="265"/>
      <c r="L83" s="265"/>
      <c r="M83" s="265"/>
      <c r="N83" s="265"/>
      <c r="O83" s="265"/>
      <c r="P83" s="265"/>
      <c r="Q83" s="265"/>
      <c r="R83" s="265"/>
      <c r="S83" s="265"/>
      <c r="T83" s="265"/>
      <c r="U83" s="265"/>
      <c r="V83" s="265"/>
      <c r="W83" s="265"/>
      <c r="X83" s="265"/>
      <c r="Y83" s="110"/>
    </row>
    <row r="84" spans="1:25" ht="15" hidden="1" customHeight="1">
      <c r="A84" s="65"/>
      <c r="B84" s="129"/>
      <c r="C84" s="128"/>
      <c r="D84" s="112"/>
      <c r="E84" s="121"/>
      <c r="F84" s="119"/>
      <c r="G84" s="120"/>
      <c r="H84" s="257"/>
      <c r="I84" s="257"/>
      <c r="J84" s="257"/>
      <c r="K84" s="257"/>
      <c r="L84" s="257"/>
      <c r="M84" s="257"/>
      <c r="N84" s="257"/>
      <c r="O84" s="257"/>
      <c r="P84" s="257"/>
      <c r="Q84" s="257"/>
      <c r="R84" s="257"/>
      <c r="S84" s="257"/>
      <c r="T84" s="257"/>
      <c r="U84" s="257"/>
      <c r="V84" s="257"/>
      <c r="W84" s="257"/>
      <c r="X84" s="257"/>
      <c r="Y84" s="110"/>
    </row>
    <row r="85" spans="1:25" ht="15" hidden="1">
      <c r="A85" s="65"/>
      <c r="B85" s="129"/>
      <c r="C85" s="128"/>
      <c r="D85" s="112"/>
      <c r="E85" s="111"/>
      <c r="F85" s="111"/>
      <c r="G85" s="111"/>
      <c r="H85" s="118"/>
      <c r="I85" s="118"/>
      <c r="J85" s="118"/>
      <c r="K85" s="118"/>
      <c r="L85" s="118"/>
      <c r="M85" s="118"/>
      <c r="N85" s="118"/>
      <c r="O85" s="118"/>
      <c r="P85" s="118"/>
      <c r="Q85" s="118"/>
      <c r="R85" s="118"/>
      <c r="S85" s="118"/>
      <c r="T85" s="118"/>
      <c r="U85" s="118"/>
      <c r="V85" s="118"/>
      <c r="W85" s="111"/>
      <c r="X85" s="111"/>
      <c r="Y85" s="110"/>
    </row>
    <row r="86" spans="1:25" ht="15" hidden="1">
      <c r="A86" s="65"/>
      <c r="B86" s="129"/>
      <c r="C86" s="128"/>
      <c r="D86" s="112"/>
      <c r="E86" s="111"/>
      <c r="F86" s="111"/>
      <c r="G86" s="111"/>
      <c r="H86" s="111"/>
      <c r="I86" s="111"/>
      <c r="J86" s="111"/>
      <c r="K86" s="111"/>
      <c r="L86" s="111"/>
      <c r="M86" s="111"/>
      <c r="N86" s="111"/>
      <c r="O86" s="111"/>
      <c r="P86" s="111"/>
      <c r="Q86" s="111"/>
      <c r="R86" s="111"/>
      <c r="S86" s="111"/>
      <c r="T86" s="111"/>
      <c r="U86" s="111"/>
      <c r="V86" s="111"/>
      <c r="W86" s="111"/>
      <c r="X86" s="111"/>
      <c r="Y86" s="110"/>
    </row>
    <row r="87" spans="1:25" ht="15" hidden="1">
      <c r="A87" s="65"/>
      <c r="B87" s="129"/>
      <c r="C87" s="128"/>
      <c r="D87" s="112"/>
      <c r="E87" s="111"/>
      <c r="F87" s="111"/>
      <c r="G87" s="111"/>
      <c r="H87" s="111"/>
      <c r="I87" s="111"/>
      <c r="J87" s="111"/>
      <c r="K87" s="111"/>
      <c r="L87" s="111"/>
      <c r="M87" s="111"/>
      <c r="N87" s="111"/>
      <c r="O87" s="111"/>
      <c r="P87" s="111"/>
      <c r="Q87" s="111"/>
      <c r="R87" s="111"/>
      <c r="S87" s="111"/>
      <c r="T87" s="111"/>
      <c r="U87" s="111"/>
      <c r="V87" s="111"/>
      <c r="W87" s="111"/>
      <c r="X87" s="111"/>
      <c r="Y87" s="110"/>
    </row>
    <row r="88" spans="1:25" ht="15" hidden="1">
      <c r="A88" s="65"/>
      <c r="B88" s="129"/>
      <c r="C88" s="128"/>
      <c r="D88" s="112"/>
      <c r="E88" s="111"/>
      <c r="F88" s="111"/>
      <c r="G88" s="111"/>
      <c r="H88" s="111"/>
      <c r="I88" s="111"/>
      <c r="J88" s="111"/>
      <c r="K88" s="111"/>
      <c r="L88" s="111"/>
      <c r="M88" s="111"/>
      <c r="N88" s="111"/>
      <c r="O88" s="111"/>
      <c r="P88" s="111"/>
      <c r="Q88" s="111"/>
      <c r="R88" s="111"/>
      <c r="S88" s="111"/>
      <c r="T88" s="111"/>
      <c r="U88" s="111"/>
      <c r="V88" s="111"/>
      <c r="W88" s="111"/>
      <c r="X88" s="111"/>
      <c r="Y88" s="110"/>
    </row>
    <row r="89" spans="1:25" ht="15" hidden="1">
      <c r="A89" s="65"/>
      <c r="B89" s="129"/>
      <c r="C89" s="128"/>
      <c r="D89" s="112"/>
      <c r="E89" s="111"/>
      <c r="F89" s="111"/>
      <c r="G89" s="111"/>
      <c r="H89" s="111"/>
      <c r="I89" s="111"/>
      <c r="J89" s="111"/>
      <c r="K89" s="111"/>
      <c r="L89" s="111"/>
      <c r="M89" s="111"/>
      <c r="N89" s="111"/>
      <c r="O89" s="111"/>
      <c r="P89" s="111"/>
      <c r="Q89" s="111"/>
      <c r="R89" s="111"/>
      <c r="S89" s="111"/>
      <c r="T89" s="111"/>
      <c r="U89" s="111"/>
      <c r="V89" s="111"/>
      <c r="W89" s="111"/>
      <c r="X89" s="111"/>
      <c r="Y89" s="110"/>
    </row>
    <row r="90" spans="1:25" ht="15" hidden="1">
      <c r="A90" s="65"/>
      <c r="B90" s="129"/>
      <c r="C90" s="128"/>
      <c r="D90" s="112"/>
      <c r="E90" s="111"/>
      <c r="F90" s="111"/>
      <c r="G90" s="111"/>
      <c r="H90" s="111"/>
      <c r="I90" s="111"/>
      <c r="J90" s="111"/>
      <c r="K90" s="111"/>
      <c r="L90" s="111"/>
      <c r="M90" s="111"/>
      <c r="N90" s="111"/>
      <c r="O90" s="111"/>
      <c r="P90" s="111"/>
      <c r="Q90" s="111"/>
      <c r="R90" s="111"/>
      <c r="S90" s="111"/>
      <c r="T90" s="111"/>
      <c r="U90" s="111"/>
      <c r="V90" s="111"/>
      <c r="W90" s="111"/>
      <c r="X90" s="111"/>
      <c r="Y90" s="110"/>
    </row>
    <row r="91" spans="1:25" ht="15" hidden="1">
      <c r="A91" s="65"/>
      <c r="B91" s="129"/>
      <c r="C91" s="128"/>
      <c r="D91" s="112"/>
      <c r="E91" s="111"/>
      <c r="F91" s="111"/>
      <c r="G91" s="111"/>
      <c r="H91" s="111"/>
      <c r="I91" s="111"/>
      <c r="J91" s="111"/>
      <c r="K91" s="111"/>
      <c r="L91" s="111"/>
      <c r="M91" s="111"/>
      <c r="N91" s="111"/>
      <c r="O91" s="111"/>
      <c r="P91" s="111"/>
      <c r="Q91" s="111"/>
      <c r="R91" s="111"/>
      <c r="S91" s="111"/>
      <c r="T91" s="111"/>
      <c r="U91" s="111"/>
      <c r="V91" s="111"/>
      <c r="W91" s="111"/>
      <c r="X91" s="111"/>
      <c r="Y91" s="110"/>
    </row>
    <row r="92" spans="1:25" ht="15" hidden="1">
      <c r="A92" s="65"/>
      <c r="B92" s="129"/>
      <c r="C92" s="128"/>
      <c r="D92" s="112"/>
      <c r="E92" s="111"/>
      <c r="F92" s="111"/>
      <c r="G92" s="111"/>
      <c r="H92" s="111"/>
      <c r="I92" s="111"/>
      <c r="J92" s="111"/>
      <c r="K92" s="111"/>
      <c r="L92" s="111"/>
      <c r="M92" s="111"/>
      <c r="N92" s="111"/>
      <c r="O92" s="111"/>
      <c r="P92" s="111"/>
      <c r="Q92" s="111"/>
      <c r="R92" s="111"/>
      <c r="S92" s="111"/>
      <c r="T92" s="111"/>
      <c r="U92" s="111"/>
      <c r="V92" s="111"/>
      <c r="W92" s="111"/>
      <c r="X92" s="111"/>
      <c r="Y92" s="110"/>
    </row>
    <row r="93" spans="1:25" ht="15" hidden="1">
      <c r="A93" s="65"/>
      <c r="B93" s="129"/>
      <c r="C93" s="128"/>
      <c r="D93" s="112"/>
      <c r="E93" s="111"/>
      <c r="F93" s="111"/>
      <c r="G93" s="111"/>
      <c r="H93" s="111"/>
      <c r="I93" s="111"/>
      <c r="J93" s="111"/>
      <c r="K93" s="111"/>
      <c r="L93" s="111"/>
      <c r="M93" s="111"/>
      <c r="N93" s="111"/>
      <c r="O93" s="111"/>
      <c r="P93" s="111"/>
      <c r="Q93" s="111"/>
      <c r="R93" s="111"/>
      <c r="S93" s="111"/>
      <c r="T93" s="111"/>
      <c r="U93" s="111"/>
      <c r="V93" s="111"/>
      <c r="W93" s="111"/>
      <c r="X93" s="111"/>
      <c r="Y93" s="110"/>
    </row>
    <row r="94" spans="1:25" ht="15" hidden="1">
      <c r="A94" s="65"/>
      <c r="B94" s="129"/>
      <c r="C94" s="128"/>
      <c r="D94" s="112"/>
      <c r="E94" s="111"/>
      <c r="F94" s="111"/>
      <c r="G94" s="111"/>
      <c r="H94" s="111"/>
      <c r="I94" s="111"/>
      <c r="J94" s="111"/>
      <c r="K94" s="111"/>
      <c r="L94" s="111"/>
      <c r="M94" s="111"/>
      <c r="N94" s="111"/>
      <c r="O94" s="111"/>
      <c r="P94" s="111"/>
      <c r="Q94" s="111"/>
      <c r="R94" s="111"/>
      <c r="S94" s="111"/>
      <c r="T94" s="111"/>
      <c r="U94" s="111"/>
      <c r="V94" s="111"/>
      <c r="W94" s="111"/>
      <c r="X94" s="111"/>
      <c r="Y94" s="110"/>
    </row>
    <row r="95" spans="1:25" ht="15" hidden="1">
      <c r="A95" s="65"/>
      <c r="B95" s="129"/>
      <c r="C95" s="128"/>
      <c r="D95" s="112"/>
      <c r="E95" s="111"/>
      <c r="F95" s="111"/>
      <c r="G95" s="111"/>
      <c r="H95" s="111"/>
      <c r="I95" s="111"/>
      <c r="J95" s="111"/>
      <c r="K95" s="111"/>
      <c r="L95" s="111"/>
      <c r="M95" s="111"/>
      <c r="N95" s="111"/>
      <c r="O95" s="111"/>
      <c r="P95" s="111"/>
      <c r="Q95" s="111"/>
      <c r="R95" s="111"/>
      <c r="S95" s="111"/>
      <c r="T95" s="111"/>
      <c r="U95" s="111"/>
      <c r="V95" s="111"/>
      <c r="W95" s="111"/>
      <c r="X95" s="111"/>
      <c r="Y95" s="110"/>
    </row>
    <row r="96" spans="1:25" ht="27" hidden="1" customHeight="1">
      <c r="A96" s="65"/>
      <c r="B96" s="129"/>
      <c r="C96" s="128"/>
      <c r="D96" s="117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0"/>
    </row>
    <row r="97" spans="1:27" ht="15" hidden="1">
      <c r="A97" s="65"/>
      <c r="B97" s="129"/>
      <c r="C97" s="128"/>
      <c r="D97" s="117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0"/>
    </row>
    <row r="98" spans="1:27" ht="25.5" hidden="1" customHeight="1">
      <c r="A98" s="65"/>
      <c r="B98" s="129"/>
      <c r="C98" s="128"/>
      <c r="D98" s="112"/>
      <c r="E98" s="266" t="s">
        <v>237</v>
      </c>
      <c r="F98" s="266"/>
      <c r="G98" s="266"/>
      <c r="H98" s="266"/>
      <c r="I98" s="266"/>
      <c r="J98" s="266"/>
      <c r="K98" s="266"/>
      <c r="L98" s="266"/>
      <c r="M98" s="266"/>
      <c r="N98" s="266"/>
      <c r="O98" s="266"/>
      <c r="P98" s="266"/>
      <c r="Q98" s="266"/>
      <c r="R98" s="266"/>
      <c r="S98" s="266"/>
      <c r="T98" s="266"/>
      <c r="U98" s="266"/>
      <c r="V98" s="266"/>
      <c r="W98" s="266"/>
      <c r="X98" s="266"/>
      <c r="Y98" s="110"/>
    </row>
    <row r="99" spans="1:27" ht="15" hidden="1" customHeight="1">
      <c r="A99" s="65"/>
      <c r="B99" s="129"/>
      <c r="C99" s="128"/>
      <c r="D99" s="112"/>
      <c r="E99" s="111"/>
      <c r="F99" s="111"/>
      <c r="G99" s="111"/>
      <c r="H99" s="114"/>
      <c r="I99" s="114"/>
      <c r="J99" s="114"/>
      <c r="K99" s="114"/>
      <c r="L99" s="114"/>
      <c r="M99" s="114"/>
      <c r="N99" s="114"/>
      <c r="O99" s="113"/>
      <c r="P99" s="113"/>
      <c r="Q99" s="113"/>
      <c r="R99" s="113"/>
      <c r="S99" s="113"/>
      <c r="T99" s="113"/>
      <c r="U99" s="111"/>
      <c r="V99" s="111"/>
      <c r="W99" s="111"/>
      <c r="X99" s="111"/>
      <c r="Y99" s="110"/>
    </row>
    <row r="100" spans="1:27" ht="15" hidden="1" customHeight="1">
      <c r="A100" s="65"/>
      <c r="B100" s="129"/>
      <c r="C100" s="128"/>
      <c r="D100" s="112"/>
      <c r="E100" s="115"/>
      <c r="F100" s="262" t="s">
        <v>236</v>
      </c>
      <c r="G100" s="262"/>
      <c r="H100" s="262"/>
      <c r="I100" s="262"/>
      <c r="J100" s="262"/>
      <c r="K100" s="262"/>
      <c r="L100" s="262"/>
      <c r="M100" s="262"/>
      <c r="N100" s="262"/>
      <c r="O100" s="262"/>
      <c r="P100" s="262"/>
      <c r="Q100" s="262"/>
      <c r="R100" s="262"/>
      <c r="S100" s="262"/>
      <c r="T100" s="113"/>
      <c r="U100" s="111"/>
      <c r="V100" s="111"/>
      <c r="W100" s="111"/>
      <c r="X100" s="111"/>
      <c r="Y100" s="110"/>
      <c r="AA100" s="130" t="s">
        <v>234</v>
      </c>
    </row>
    <row r="101" spans="1:27" ht="15" hidden="1" customHeight="1">
      <c r="A101" s="65"/>
      <c r="B101" s="129"/>
      <c r="C101" s="128"/>
      <c r="D101" s="112"/>
      <c r="E101" s="111"/>
      <c r="F101" s="111"/>
      <c r="G101" s="111"/>
      <c r="H101" s="114"/>
      <c r="I101" s="114"/>
      <c r="J101" s="114"/>
      <c r="K101" s="114"/>
      <c r="L101" s="114"/>
      <c r="M101" s="114"/>
      <c r="N101" s="114"/>
      <c r="O101" s="113"/>
      <c r="P101" s="113"/>
      <c r="Q101" s="113"/>
      <c r="R101" s="113"/>
      <c r="S101" s="113"/>
      <c r="T101" s="113"/>
      <c r="U101" s="111"/>
      <c r="V101" s="111"/>
      <c r="W101" s="111"/>
      <c r="X101" s="111"/>
      <c r="Y101" s="110"/>
    </row>
    <row r="102" spans="1:27" ht="15" hidden="1">
      <c r="A102" s="65"/>
      <c r="B102" s="129"/>
      <c r="C102" s="128"/>
      <c r="D102" s="112"/>
      <c r="E102" s="111"/>
      <c r="F102" s="262" t="s">
        <v>235</v>
      </c>
      <c r="G102" s="262"/>
      <c r="H102" s="262"/>
      <c r="I102" s="262"/>
      <c r="J102" s="262"/>
      <c r="K102" s="262"/>
      <c r="L102" s="262"/>
      <c r="M102" s="262"/>
      <c r="N102" s="262"/>
      <c r="O102" s="262"/>
      <c r="P102" s="262"/>
      <c r="Q102" s="262"/>
      <c r="R102" s="262"/>
      <c r="S102" s="262"/>
      <c r="T102" s="262"/>
      <c r="U102" s="262"/>
      <c r="V102" s="262"/>
      <c r="W102" s="262"/>
      <c r="X102" s="262"/>
      <c r="Y102" s="110"/>
    </row>
    <row r="103" spans="1:27" ht="15" hidden="1">
      <c r="A103" s="65"/>
      <c r="B103" s="129"/>
      <c r="C103" s="128"/>
      <c r="D103" s="112"/>
      <c r="E103" s="111"/>
      <c r="F103" s="111"/>
      <c r="G103" s="111"/>
      <c r="H103" s="111"/>
      <c r="I103" s="111"/>
      <c r="J103" s="111"/>
      <c r="K103" s="111"/>
      <c r="L103" s="111"/>
      <c r="M103" s="111"/>
      <c r="N103" s="111"/>
      <c r="O103" s="111"/>
      <c r="P103" s="111"/>
      <c r="Q103" s="111"/>
      <c r="R103" s="111"/>
      <c r="S103" s="111"/>
      <c r="T103" s="111"/>
      <c r="U103" s="111"/>
      <c r="V103" s="111"/>
      <c r="W103" s="111"/>
      <c r="X103" s="111"/>
      <c r="Y103" s="110"/>
    </row>
    <row r="104" spans="1:27" ht="15" hidden="1">
      <c r="A104" s="65"/>
      <c r="B104" s="129"/>
      <c r="C104" s="128"/>
      <c r="D104" s="112"/>
      <c r="E104" s="111"/>
      <c r="F104" s="111"/>
      <c r="G104" s="111"/>
      <c r="H104" s="111"/>
      <c r="I104" s="111"/>
      <c r="J104" s="111"/>
      <c r="K104" s="111"/>
      <c r="L104" s="111"/>
      <c r="M104" s="111"/>
      <c r="N104" s="111"/>
      <c r="O104" s="111"/>
      <c r="P104" s="111"/>
      <c r="Q104" s="111"/>
      <c r="R104" s="111"/>
      <c r="S104" s="111"/>
      <c r="T104" s="111"/>
      <c r="U104" s="111"/>
      <c r="V104" s="111"/>
      <c r="W104" s="111"/>
      <c r="X104" s="111"/>
      <c r="Y104" s="110"/>
    </row>
    <row r="105" spans="1:27" ht="15" hidden="1">
      <c r="A105" s="65"/>
      <c r="B105" s="129"/>
      <c r="C105" s="128"/>
      <c r="D105" s="112"/>
      <c r="E105" s="111"/>
      <c r="F105" s="111"/>
      <c r="G105" s="111"/>
      <c r="H105" s="111"/>
      <c r="I105" s="111"/>
      <c r="J105" s="111"/>
      <c r="K105" s="111"/>
      <c r="L105" s="111"/>
      <c r="M105" s="111"/>
      <c r="N105" s="111"/>
      <c r="O105" s="111"/>
      <c r="P105" s="111"/>
      <c r="Q105" s="111"/>
      <c r="R105" s="111"/>
      <c r="S105" s="111"/>
      <c r="T105" s="111"/>
      <c r="U105" s="111"/>
      <c r="V105" s="111"/>
      <c r="W105" s="111"/>
      <c r="X105" s="111"/>
      <c r="Y105" s="110"/>
    </row>
    <row r="106" spans="1:27" ht="15" hidden="1">
      <c r="A106" s="65"/>
      <c r="B106" s="129"/>
      <c r="C106" s="128"/>
      <c r="D106" s="112"/>
      <c r="E106" s="111"/>
      <c r="F106" s="111"/>
      <c r="G106" s="111"/>
      <c r="H106" s="111"/>
      <c r="I106" s="111"/>
      <c r="J106" s="111"/>
      <c r="K106" s="111"/>
      <c r="L106" s="111"/>
      <c r="M106" s="111"/>
      <c r="N106" s="111"/>
      <c r="O106" s="111"/>
      <c r="P106" s="111"/>
      <c r="Q106" s="111"/>
      <c r="R106" s="111"/>
      <c r="S106" s="111"/>
      <c r="T106" s="111"/>
      <c r="U106" s="111"/>
      <c r="V106" s="111"/>
      <c r="W106" s="111"/>
      <c r="X106" s="111"/>
      <c r="Y106" s="110"/>
    </row>
    <row r="107" spans="1:27" ht="15" hidden="1">
      <c r="A107" s="65"/>
      <c r="B107" s="129"/>
      <c r="C107" s="128"/>
      <c r="D107" s="112"/>
      <c r="E107" s="111"/>
      <c r="F107" s="111"/>
      <c r="G107" s="111"/>
      <c r="H107" s="111"/>
      <c r="I107" s="111"/>
      <c r="J107" s="111"/>
      <c r="K107" s="111"/>
      <c r="L107" s="111"/>
      <c r="M107" s="111"/>
      <c r="N107" s="111"/>
      <c r="O107" s="111"/>
      <c r="P107" s="111"/>
      <c r="Q107" s="111"/>
      <c r="R107" s="111"/>
      <c r="S107" s="111"/>
      <c r="T107" s="111"/>
      <c r="U107" s="111"/>
      <c r="V107" s="111"/>
      <c r="W107" s="111"/>
      <c r="X107" s="111"/>
      <c r="Y107" s="110"/>
    </row>
    <row r="108" spans="1:27" ht="15" hidden="1">
      <c r="A108" s="65"/>
      <c r="B108" s="129"/>
      <c r="C108" s="128"/>
      <c r="D108" s="112"/>
      <c r="E108" s="111"/>
      <c r="F108" s="111"/>
      <c r="G108" s="111"/>
      <c r="H108" s="111"/>
      <c r="I108" s="111"/>
      <c r="J108" s="111"/>
      <c r="K108" s="111"/>
      <c r="L108" s="111"/>
      <c r="M108" s="111"/>
      <c r="N108" s="111"/>
      <c r="O108" s="111"/>
      <c r="P108" s="111"/>
      <c r="Q108" s="111"/>
      <c r="R108" s="111"/>
      <c r="S108" s="111"/>
      <c r="T108" s="111"/>
      <c r="U108" s="111"/>
      <c r="V108" s="111"/>
      <c r="W108" s="111"/>
      <c r="X108" s="111"/>
      <c r="Y108" s="110"/>
    </row>
    <row r="109" spans="1:27" ht="15" hidden="1">
      <c r="A109" s="65"/>
      <c r="B109" s="129"/>
      <c r="C109" s="128"/>
      <c r="D109" s="112"/>
      <c r="E109" s="111"/>
      <c r="F109" s="111"/>
      <c r="G109" s="111"/>
      <c r="H109" s="111"/>
      <c r="I109" s="111"/>
      <c r="J109" s="111"/>
      <c r="K109" s="111"/>
      <c r="L109" s="111"/>
      <c r="M109" s="111"/>
      <c r="N109" s="111"/>
      <c r="O109" s="111"/>
      <c r="P109" s="111"/>
      <c r="Q109" s="111"/>
      <c r="R109" s="111"/>
      <c r="S109" s="111"/>
      <c r="T109" s="111"/>
      <c r="U109" s="111"/>
      <c r="V109" s="111"/>
      <c r="W109" s="111"/>
      <c r="X109" s="111"/>
      <c r="Y109" s="110"/>
    </row>
    <row r="110" spans="1:27" ht="15" hidden="1">
      <c r="A110" s="65"/>
      <c r="B110" s="129"/>
      <c r="C110" s="128"/>
      <c r="D110" s="112"/>
      <c r="E110" s="111"/>
      <c r="F110" s="111"/>
      <c r="G110" s="111"/>
      <c r="H110" s="111"/>
      <c r="I110" s="111"/>
      <c r="J110" s="111"/>
      <c r="K110" s="111"/>
      <c r="L110" s="111"/>
      <c r="M110" s="111"/>
      <c r="N110" s="111"/>
      <c r="O110" s="111"/>
      <c r="P110" s="111"/>
      <c r="Q110" s="111"/>
      <c r="R110" s="111"/>
      <c r="S110" s="111"/>
      <c r="T110" s="111"/>
      <c r="U110" s="111"/>
      <c r="V110" s="111"/>
      <c r="W110" s="111"/>
      <c r="X110" s="111"/>
      <c r="Y110" s="110"/>
    </row>
    <row r="111" spans="1:27" ht="30" hidden="1" customHeight="1">
      <c r="A111" s="65"/>
      <c r="B111" s="129"/>
      <c r="C111" s="128"/>
      <c r="D111" s="112"/>
      <c r="E111" s="111"/>
      <c r="F111" s="111"/>
      <c r="G111" s="111"/>
      <c r="H111" s="111"/>
      <c r="I111" s="111"/>
      <c r="J111" s="111"/>
      <c r="K111" s="111"/>
      <c r="L111" s="111"/>
      <c r="M111" s="111"/>
      <c r="N111" s="111"/>
      <c r="O111" s="111"/>
      <c r="P111" s="111"/>
      <c r="Q111" s="111"/>
      <c r="R111" s="111"/>
      <c r="S111" s="111"/>
      <c r="T111" s="111"/>
      <c r="U111" s="111"/>
      <c r="V111" s="111"/>
      <c r="W111" s="111"/>
      <c r="X111" s="111"/>
      <c r="Y111" s="110"/>
    </row>
    <row r="112" spans="1:27" ht="31.5" hidden="1" customHeight="1">
      <c r="A112" s="65"/>
      <c r="B112" s="129"/>
      <c r="C112" s="128"/>
      <c r="D112" s="112"/>
      <c r="E112" s="111"/>
      <c r="F112" s="111"/>
      <c r="G112" s="111"/>
      <c r="H112" s="111"/>
      <c r="I112" s="111"/>
      <c r="J112" s="111"/>
      <c r="K112" s="111"/>
      <c r="L112" s="111"/>
      <c r="M112" s="111"/>
      <c r="N112" s="111"/>
      <c r="O112" s="111"/>
      <c r="P112" s="111"/>
      <c r="Q112" s="111"/>
      <c r="R112" s="111"/>
      <c r="S112" s="111"/>
      <c r="T112" s="111"/>
      <c r="U112" s="111"/>
      <c r="V112" s="111"/>
      <c r="W112" s="111"/>
      <c r="X112" s="111"/>
      <c r="Y112" s="110"/>
    </row>
    <row r="113" spans="1:25" ht="15" customHeight="1">
      <c r="A113" s="65"/>
      <c r="B113" s="127"/>
      <c r="C113" s="126"/>
      <c r="D113" s="109"/>
      <c r="E113" s="108"/>
      <c r="F113" s="108"/>
      <c r="G113" s="108"/>
      <c r="H113" s="108"/>
      <c r="I113" s="108"/>
      <c r="J113" s="108"/>
      <c r="K113" s="108"/>
      <c r="L113" s="108"/>
      <c r="M113" s="108"/>
      <c r="N113" s="108"/>
      <c r="O113" s="108"/>
      <c r="P113" s="108"/>
      <c r="Q113" s="108"/>
      <c r="R113" s="108"/>
      <c r="S113" s="108"/>
      <c r="T113" s="108"/>
      <c r="U113" s="108"/>
      <c r="V113" s="108"/>
      <c r="W113" s="108"/>
      <c r="X113" s="108"/>
      <c r="Y113" s="107"/>
    </row>
  </sheetData>
  <sheetProtection password="FA9C" sheet="1" objects="1" scenarios="1" formatColumns="0" formatRows="0"/>
  <dataConsolidate/>
  <mergeCells count="41">
    <mergeCell ref="F102:X102"/>
    <mergeCell ref="F100:S100"/>
    <mergeCell ref="E81:G81"/>
    <mergeCell ref="H81:X81"/>
    <mergeCell ref="E82:G82"/>
    <mergeCell ref="H84:X84"/>
    <mergeCell ref="H83:X83"/>
    <mergeCell ref="H82:X82"/>
    <mergeCell ref="E98:X98"/>
    <mergeCell ref="I80:X80"/>
    <mergeCell ref="E77:X77"/>
    <mergeCell ref="E74:X74"/>
    <mergeCell ref="E83:G83"/>
    <mergeCell ref="E79:X79"/>
    <mergeCell ref="E80:H80"/>
    <mergeCell ref="P23:W23"/>
    <mergeCell ref="H60:X60"/>
    <mergeCell ref="E75:X75"/>
    <mergeCell ref="E60:G60"/>
    <mergeCell ref="E73:X73"/>
    <mergeCell ref="E59:G59"/>
    <mergeCell ref="H59:X59"/>
    <mergeCell ref="E40:X40"/>
    <mergeCell ref="E71:X71"/>
    <mergeCell ref="H61:X61"/>
    <mergeCell ref="B2:G2"/>
    <mergeCell ref="B3:C3"/>
    <mergeCell ref="B5:Y5"/>
    <mergeCell ref="E7:X19"/>
    <mergeCell ref="F21:M21"/>
    <mergeCell ref="P21:X21"/>
    <mergeCell ref="P22:X22"/>
    <mergeCell ref="E35:X39"/>
    <mergeCell ref="E58:G58"/>
    <mergeCell ref="E76:X76"/>
    <mergeCell ref="E46:X57"/>
    <mergeCell ref="E70:X70"/>
    <mergeCell ref="E72:X72"/>
    <mergeCell ref="H58:X58"/>
    <mergeCell ref="F22:M22"/>
    <mergeCell ref="E41:X45"/>
  </mergeCells>
  <hyperlinks>
    <hyperlink ref="H58" r:id="rId1"/>
    <hyperlink ref="H58:X58" r:id="rId2" tooltip="Кликните по ссылке, чтобы перейти на сайт службы поддержки пользователей" display="http://support.eias.ru/index.php?a=add&amp;catid=5"/>
    <hyperlink ref="H83" r:id="rId3"/>
    <hyperlink ref="H82" r:id="rId4" tooltip="Кликните по ссылке, чтобы написать письмо для технической поддержки" display="sp@eias.ru"/>
    <hyperlink ref="H82:V82" r:id="rId5" tooltip="Кликните по ссылке, чтобы написать письмо в службу поддержки пользователей" display="sp@eias.ru"/>
    <hyperlink ref="E40" r:id="rId6"/>
    <hyperlink ref="E40:X40" r:id="rId7" tooltip="http://www.fstrf.ru/regions/region/showlist" display="http://www.fstrf.ru/regions/region/showlist"/>
    <hyperlink ref="H83:X83" r:id="rId8" tooltip="Кликните по гиперссылке, чтобы перейти на web-сайт eias.ru" display="http://eias.ru/?page=show_templates"/>
    <hyperlink ref="I80" r:id="rId9" location="http://eias.ru/files/shablon/manual_loading_through_monitoring.pdf" tooltip="http://eias.ru/files/shablon/manual_loading_through_monitoring.pdf"/>
    <hyperlink ref="I80:X80" r:id="rId10" tooltip="Кликните по гиперссылке, чтобы перейти к инструкции по загрузке сопроводительных материалов" display="http://eias.ru/files/shablon/manual_loading_through_monitoring.pdf"/>
    <hyperlink ref="H59" r:id="rId11" location="http://eias.ru/?page=show_distrs" tooltip="Кликните по ссылке, чтобы перейти на сайт, содержащий необходимые дистрибутивы"/>
    <hyperlink ref="H59:X59" r:id="rId12" tooltip="Кликните по ссылке, чтобы перейти на сайт, содержащий необходимые дистрибутивы" display="http://eias.ru/?page=show_distrs"/>
  </hyperlinks>
  <pageMargins left="0.7" right="0.7" top="0.75" bottom="0.75" header="0.3" footer="0.3"/>
  <pageSetup paperSize="9" orientation="portrait" horizontalDpi="180" verticalDpi="180" r:id="rId13"/>
  <headerFooter alignWithMargins="0"/>
  <drawing r:id="rId14"/>
  <legacyDrawing r:id="rId15"/>
  <oleObjects>
    <mc:AlternateContent xmlns:mc="http://schemas.openxmlformats.org/markup-compatibility/2006">
      <mc:Choice Requires="x14">
        <oleObject progId="Word.Document.8" shapeId="193537" r:id="rId16">
          <objectPr defaultSize="0" r:id="rId17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120</xdr:row>
                <xdr:rowOff>123825</xdr:rowOff>
              </to>
            </anchor>
          </objectPr>
        </oleObject>
      </mc:Choice>
      <mc:Fallback>
        <oleObject progId="Word.Document.8" shapeId="193537" r:id="rId16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E13"/>
  <sheetViews>
    <sheetView showGridLines="0" topLeftCell="C6" zoomScaleNormal="100" workbookViewId="0"/>
  </sheetViews>
  <sheetFormatPr defaultRowHeight="14.25"/>
  <cols>
    <col min="1" max="2" width="9.140625" style="15" hidden="1" customWidth="1"/>
    <col min="3" max="3" width="3.7109375" style="81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5" hidden="1"/>
    <row r="2" spans="3:5" hidden="1"/>
    <row r="3" spans="3:5" hidden="1"/>
    <row r="4" spans="3:5" hidden="1"/>
    <row r="5" spans="3:5" hidden="1"/>
    <row r="6" spans="3:5">
      <c r="C6" s="82"/>
      <c r="D6" s="16"/>
      <c r="E6" s="16"/>
    </row>
    <row r="7" spans="3:5">
      <c r="C7" s="82"/>
      <c r="D7" s="268" t="s">
        <v>12</v>
      </c>
      <c r="E7" s="268"/>
    </row>
    <row r="8" spans="3:5" ht="28.5" customHeight="1">
      <c r="C8" s="82"/>
      <c r="D8" s="269" t="str">
        <f>IF(org=0,"Не определено",org)</f>
        <v>ООО "Тюмень Водоканал"</v>
      </c>
      <c r="E8" s="269"/>
    </row>
    <row r="9" spans="3:5">
      <c r="C9" s="82"/>
      <c r="D9" s="16"/>
      <c r="E9" s="16"/>
    </row>
    <row r="10" spans="3:5" ht="15.95" customHeight="1" thickBot="1">
      <c r="C10" s="82"/>
      <c r="D10" s="54" t="s">
        <v>59</v>
      </c>
      <c r="E10" s="64" t="s">
        <v>143</v>
      </c>
    </row>
    <row r="11" spans="3:5" ht="15" thickTop="1">
      <c r="C11" s="82"/>
      <c r="D11" s="62" t="s">
        <v>60</v>
      </c>
      <c r="E11" s="63" t="s">
        <v>5</v>
      </c>
    </row>
    <row r="12" spans="3:5" ht="15" hidden="1" customHeight="1">
      <c r="C12" s="82"/>
      <c r="D12" s="94">
        <v>0</v>
      </c>
      <c r="E12" s="95"/>
    </row>
    <row r="13" spans="3:5" ht="12" customHeight="1">
      <c r="C13" s="82"/>
      <c r="D13" s="93"/>
      <c r="E13" s="88" t="s">
        <v>144</v>
      </c>
    </row>
  </sheetData>
  <sheetProtection password="FA9C" sheet="1" objects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scale="74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2:E9"/>
  <sheetViews>
    <sheetView showGridLines="0" tabSelected="1" zoomScaleNormal="100" workbookViewId="0"/>
  </sheetViews>
  <sheetFormatPr defaultRowHeight="11.25"/>
  <cols>
    <col min="1" max="1" width="4.7109375" style="18" customWidth="1"/>
    <col min="2" max="2" width="40.7109375" style="18" customWidth="1"/>
    <col min="3" max="3" width="26.7109375" style="18" customWidth="1"/>
    <col min="4" max="4" width="80.7109375" style="18" customWidth="1"/>
    <col min="5" max="5" width="17.7109375" style="18" customWidth="1"/>
    <col min="6" max="16384" width="9.140625" style="18"/>
  </cols>
  <sheetData>
    <row r="2" spans="2:5" ht="20.100000000000001" customHeight="1">
      <c r="B2" s="321" t="s">
        <v>13</v>
      </c>
      <c r="C2" s="321"/>
      <c r="D2" s="321"/>
      <c r="E2" s="321"/>
    </row>
    <row r="4" spans="2:5" ht="21.75" customHeight="1" thickBot="1">
      <c r="B4" s="210" t="s">
        <v>320</v>
      </c>
      <c r="C4" s="210" t="s">
        <v>321</v>
      </c>
      <c r="D4" s="47" t="s">
        <v>58</v>
      </c>
      <c r="E4" s="211" t="s">
        <v>32</v>
      </c>
    </row>
    <row r="5" spans="2:5" ht="13.5" thickTop="1">
      <c r="B5" s="333" t="s">
        <v>855</v>
      </c>
      <c r="C5" s="334"/>
      <c r="D5" s="335" t="s">
        <v>856</v>
      </c>
      <c r="E5" s="336" t="s">
        <v>688</v>
      </c>
    </row>
    <row r="6" spans="2:5" ht="12.75">
      <c r="B6" s="337" t="s">
        <v>857</v>
      </c>
      <c r="C6" s="338"/>
      <c r="D6" s="339" t="s">
        <v>856</v>
      </c>
      <c r="E6" s="340" t="s">
        <v>688</v>
      </c>
    </row>
    <row r="7" spans="2:5" ht="22.5">
      <c r="B7" s="337" t="s">
        <v>858</v>
      </c>
      <c r="C7" s="338"/>
      <c r="D7" s="339" t="s">
        <v>859</v>
      </c>
      <c r="E7" s="340" t="s">
        <v>688</v>
      </c>
    </row>
    <row r="8" spans="2:5" ht="22.5">
      <c r="B8" s="337" t="s">
        <v>860</v>
      </c>
      <c r="C8" s="338"/>
      <c r="D8" s="339" t="s">
        <v>859</v>
      </c>
      <c r="E8" s="340" t="s">
        <v>688</v>
      </c>
    </row>
    <row r="9" spans="2:5" ht="22.5">
      <c r="B9" s="337" t="s">
        <v>861</v>
      </c>
      <c r="C9" s="338"/>
      <c r="D9" s="339" t="s">
        <v>859</v>
      </c>
      <c r="E9" s="340" t="s">
        <v>688</v>
      </c>
    </row>
  </sheetData>
  <sheetProtection password="FA9C" sheet="1" objects="1" scenarios="1" formatColumns="0" formatRows="0" autoFilter="0"/>
  <autoFilter ref="B4:E4"/>
  <mergeCells count="1">
    <mergeCell ref="B2:E2"/>
  </mergeCells>
  <phoneticPr fontId="9" type="noConversion"/>
  <hyperlinks>
    <hyperlink ref="B5" location="'Поставка'!F10" tooltip="Предупреждение" display="Поставка!F10"/>
    <hyperlink ref="B6" location="'Поставка'!F11" tooltip="Предупреждение" display="Поставка!F11"/>
    <hyperlink ref="B7" location="'Ссылки на публикации'!H12" tooltip="Предупреждение" display="Ссылки на публикации!H12"/>
    <hyperlink ref="B8" location="'Ссылки на публикации'!H14" tooltip="Предупреждение" display="Ссылки на публикации!H14"/>
    <hyperlink ref="B9" location="'Ссылки на публикации'!H16" tooltip="Предупреждение" display="Ссылки на публикации!H16"/>
  </hyperlinks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285"/>
  <sheetViews>
    <sheetView showGridLines="0" zoomScaleNormal="100" workbookViewId="0"/>
  </sheetViews>
  <sheetFormatPr defaultRowHeight="11.25"/>
  <cols>
    <col min="1" max="1" width="36.28515625" style="3" customWidth="1"/>
    <col min="2" max="2" width="21.140625" style="3" bestFit="1" customWidth="1"/>
    <col min="3" max="16384" width="9.140625" style="2"/>
  </cols>
  <sheetData>
    <row r="1" spans="1:2">
      <c r="A1" s="4" t="s">
        <v>14</v>
      </c>
      <c r="B1" s="4" t="s">
        <v>15</v>
      </c>
    </row>
    <row r="2" spans="1:2">
      <c r="A2" t="s">
        <v>16</v>
      </c>
      <c r="B2" t="s">
        <v>19</v>
      </c>
    </row>
    <row r="3" spans="1:2">
      <c r="A3" t="s">
        <v>35</v>
      </c>
      <c r="B3" t="s">
        <v>17</v>
      </c>
    </row>
    <row r="4" spans="1:2">
      <c r="A4" t="s">
        <v>18</v>
      </c>
      <c r="B4" t="s">
        <v>227</v>
      </c>
    </row>
    <row r="5" spans="1:2">
      <c r="A5" t="s">
        <v>194</v>
      </c>
      <c r="B5" t="s">
        <v>228</v>
      </c>
    </row>
    <row r="6" spans="1:2">
      <c r="A6" t="s">
        <v>366</v>
      </c>
      <c r="B6" t="s">
        <v>148</v>
      </c>
    </row>
    <row r="7" spans="1:2">
      <c r="A7" t="s">
        <v>341</v>
      </c>
      <c r="B7" t="s">
        <v>267</v>
      </c>
    </row>
    <row r="8" spans="1:2">
      <c r="A8" t="s">
        <v>322</v>
      </c>
      <c r="B8" t="s">
        <v>36</v>
      </c>
    </row>
    <row r="9" spans="1:2">
      <c r="A9" t="s">
        <v>323</v>
      </c>
      <c r="B9" t="s">
        <v>23</v>
      </c>
    </row>
    <row r="10" spans="1:2">
      <c r="A10" t="s">
        <v>163</v>
      </c>
      <c r="B10" t="s">
        <v>37</v>
      </c>
    </row>
    <row r="11" spans="1:2">
      <c r="A11" t="s">
        <v>12</v>
      </c>
      <c r="B11" t="s">
        <v>21</v>
      </c>
    </row>
    <row r="12" spans="1:2">
      <c r="A12" t="s">
        <v>20</v>
      </c>
      <c r="B12" t="s">
        <v>33</v>
      </c>
    </row>
    <row r="13" spans="1:2">
      <c r="A13"/>
      <c r="B13" t="s">
        <v>22</v>
      </c>
    </row>
    <row r="14" spans="1:2">
      <c r="A14"/>
      <c r="B14" t="s">
        <v>24</v>
      </c>
    </row>
    <row r="15" spans="1:2">
      <c r="A15"/>
      <c r="B15" t="s">
        <v>38</v>
      </c>
    </row>
    <row r="16" spans="1:2">
      <c r="A16"/>
      <c r="B16" t="s">
        <v>34</v>
      </c>
    </row>
    <row r="17" spans="1:2">
      <c r="A17"/>
      <c r="B17" t="s">
        <v>45</v>
      </c>
    </row>
    <row r="18" spans="1:2">
      <c r="A18"/>
      <c r="B18" t="s">
        <v>181</v>
      </c>
    </row>
    <row r="19" spans="1:2">
      <c r="A19"/>
      <c r="B19" t="s">
        <v>324</v>
      </c>
    </row>
    <row r="20" spans="1:2">
      <c r="A20"/>
      <c r="B20" t="s">
        <v>182</v>
      </c>
    </row>
    <row r="21" spans="1:2">
      <c r="A21"/>
      <c r="B21" t="s">
        <v>159</v>
      </c>
    </row>
    <row r="22" spans="1:2">
      <c r="A22"/>
      <c r="B22" t="s">
        <v>146</v>
      </c>
    </row>
    <row r="23" spans="1:2">
      <c r="A23"/>
      <c r="B23" t="s">
        <v>210</v>
      </c>
    </row>
    <row r="24" spans="1:2">
      <c r="A24"/>
      <c r="B24" t="s">
        <v>211</v>
      </c>
    </row>
    <row r="25" spans="1:2">
      <c r="A25"/>
      <c r="B25" t="s">
        <v>147</v>
      </c>
    </row>
    <row r="26" spans="1:2">
      <c r="A26"/>
      <c r="B26"/>
    </row>
    <row r="27" spans="1:2">
      <c r="A27"/>
      <c r="B27"/>
    </row>
    <row r="28" spans="1:2">
      <c r="A28"/>
      <c r="B28"/>
    </row>
    <row r="29" spans="1:2">
      <c r="A29"/>
      <c r="B29"/>
    </row>
    <row r="30" spans="1:2">
      <c r="A30"/>
      <c r="B30"/>
    </row>
    <row r="31" spans="1:2">
      <c r="A31"/>
      <c r="B31"/>
    </row>
    <row r="32" spans="1:2">
      <c r="A32"/>
      <c r="B32"/>
    </row>
    <row r="33" spans="1:2">
      <c r="A33"/>
      <c r="B33"/>
    </row>
    <row r="34" spans="1:2">
      <c r="A34"/>
      <c r="B34"/>
    </row>
    <row r="35" spans="1:2">
      <c r="A35"/>
      <c r="B35"/>
    </row>
    <row r="36" spans="1:2">
      <c r="A36"/>
      <c r="B36"/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6</xdr:col>
                <xdr:colOff>485775</xdr:colOff>
                <xdr:row>4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Q85"/>
  <sheetViews>
    <sheetView showGridLines="0" zoomScaleNormal="100" workbookViewId="0"/>
  </sheetViews>
  <sheetFormatPr defaultRowHeight="11.25"/>
  <cols>
    <col min="1" max="1" width="32.5703125" style="8" bestFit="1" customWidth="1"/>
    <col min="3" max="4" width="9.140625" style="70"/>
    <col min="5" max="5" width="9.140625" style="6"/>
    <col min="6" max="6" width="11.140625" style="6" customWidth="1"/>
    <col min="7" max="7" width="31.42578125" style="6" bestFit="1" customWidth="1"/>
    <col min="8" max="8" width="35.28515625" style="6" customWidth="1"/>
    <col min="9" max="9" width="14.5703125" style="6" bestFit="1" customWidth="1"/>
    <col min="10" max="10" width="26.85546875" style="6" customWidth="1"/>
    <col min="11" max="11" width="50" style="140" bestFit="1" customWidth="1"/>
    <col min="12" max="12" width="55.140625" style="6" bestFit="1" customWidth="1"/>
    <col min="13" max="13" width="35.85546875" style="6" customWidth="1"/>
    <col min="14" max="14" width="26.28515625" style="101" customWidth="1"/>
    <col min="15" max="15" width="29.140625" style="102" customWidth="1"/>
    <col min="16" max="16" width="9.140625" style="6"/>
    <col min="17" max="17" width="43.28515625" style="6" customWidth="1"/>
    <col min="18" max="16384" width="9.140625" style="6"/>
  </cols>
  <sheetData>
    <row r="1" spans="1:17" s="68" customFormat="1" ht="51">
      <c r="A1" s="67" t="s">
        <v>27</v>
      </c>
      <c r="B1" s="66"/>
      <c r="C1" s="67" t="s">
        <v>49</v>
      </c>
      <c r="D1" s="67" t="s">
        <v>46</v>
      </c>
      <c r="E1" s="67" t="s">
        <v>167</v>
      </c>
      <c r="F1" s="67" t="s">
        <v>222</v>
      </c>
      <c r="G1" s="67" t="s">
        <v>185</v>
      </c>
      <c r="H1" s="67" t="s">
        <v>190</v>
      </c>
      <c r="I1" s="67" t="s">
        <v>221</v>
      </c>
      <c r="J1" s="67" t="s">
        <v>251</v>
      </c>
      <c r="K1" s="67" t="s">
        <v>260</v>
      </c>
      <c r="L1" s="215" t="s">
        <v>325</v>
      </c>
      <c r="M1" s="67" t="s">
        <v>385</v>
      </c>
      <c r="N1" s="229"/>
      <c r="O1" s="230"/>
      <c r="Q1" s="67" t="s">
        <v>299</v>
      </c>
    </row>
    <row r="2" spans="1:17" ht="12.75">
      <c r="A2" s="7" t="s">
        <v>68</v>
      </c>
      <c r="C2" s="69">
        <v>2013</v>
      </c>
      <c r="D2" s="69" t="s">
        <v>47</v>
      </c>
      <c r="E2" s="72" t="s">
        <v>168</v>
      </c>
      <c r="F2" s="72" t="s">
        <v>223</v>
      </c>
      <c r="G2" s="72" t="s">
        <v>183</v>
      </c>
      <c r="H2" s="72" t="s">
        <v>187</v>
      </c>
      <c r="I2" s="72" t="s">
        <v>60</v>
      </c>
      <c r="J2" s="72" t="s">
        <v>252</v>
      </c>
      <c r="K2" s="214" t="s">
        <v>261</v>
      </c>
      <c r="L2" s="216" t="s">
        <v>335</v>
      </c>
      <c r="M2" s="72" t="s">
        <v>386</v>
      </c>
      <c r="N2" s="229"/>
      <c r="O2" s="230"/>
      <c r="Q2" s="72" t="s">
        <v>300</v>
      </c>
    </row>
    <row r="3" spans="1:17" ht="22.5">
      <c r="A3" s="7" t="s">
        <v>69</v>
      </c>
      <c r="C3" s="69">
        <v>2014</v>
      </c>
      <c r="D3" s="69" t="s">
        <v>48</v>
      </c>
      <c r="E3" s="72" t="s">
        <v>169</v>
      </c>
      <c r="F3" s="72" t="s">
        <v>224</v>
      </c>
      <c r="G3" s="72" t="s">
        <v>184</v>
      </c>
      <c r="H3" s="72" t="s">
        <v>188</v>
      </c>
      <c r="I3" s="72" t="s">
        <v>5</v>
      </c>
      <c r="J3" s="72" t="s">
        <v>326</v>
      </c>
      <c r="K3" s="214" t="s">
        <v>263</v>
      </c>
      <c r="L3" s="216" t="s">
        <v>280</v>
      </c>
      <c r="M3" s="72" t="s">
        <v>387</v>
      </c>
      <c r="N3" s="229"/>
      <c r="O3" s="230"/>
      <c r="Q3" s="72" t="s">
        <v>301</v>
      </c>
    </row>
    <row r="4" spans="1:17" ht="56.25">
      <c r="A4" s="7" t="s">
        <v>70</v>
      </c>
      <c r="C4" s="69">
        <v>2015</v>
      </c>
      <c r="E4" s="72" t="s">
        <v>170</v>
      </c>
      <c r="F4" s="72" t="s">
        <v>225</v>
      </c>
      <c r="H4" s="72" t="s">
        <v>189</v>
      </c>
      <c r="I4" s="72" t="s">
        <v>6</v>
      </c>
      <c r="J4" s="72" t="s">
        <v>327</v>
      </c>
      <c r="K4" s="214" t="s">
        <v>264</v>
      </c>
      <c r="L4" s="216" t="s">
        <v>336</v>
      </c>
      <c r="M4" s="72" t="s">
        <v>388</v>
      </c>
      <c r="N4" s="229"/>
      <c r="O4" s="230"/>
      <c r="Q4" s="72" t="s">
        <v>302</v>
      </c>
    </row>
    <row r="5" spans="1:17" ht="12.75">
      <c r="A5" s="7" t="s">
        <v>71</v>
      </c>
      <c r="C5" s="69">
        <v>2016</v>
      </c>
      <c r="E5" s="72" t="s">
        <v>171</v>
      </c>
      <c r="F5" s="72" t="s">
        <v>226</v>
      </c>
      <c r="I5" s="72" t="s">
        <v>7</v>
      </c>
      <c r="K5" s="214" t="s">
        <v>262</v>
      </c>
      <c r="L5" s="220" t="s">
        <v>337</v>
      </c>
      <c r="N5" s="229"/>
      <c r="O5" s="230"/>
      <c r="Q5" s="72" t="s">
        <v>303</v>
      </c>
    </row>
    <row r="6" spans="1:17" ht="38.25">
      <c r="A6" s="7" t="s">
        <v>72</v>
      </c>
      <c r="C6" s="69">
        <v>2017</v>
      </c>
      <c r="E6" s="72" t="s">
        <v>172</v>
      </c>
      <c r="F6" s="103"/>
      <c r="G6" s="67" t="s">
        <v>348</v>
      </c>
      <c r="H6" s="67" t="s">
        <v>279</v>
      </c>
      <c r="I6" s="72" t="s">
        <v>28</v>
      </c>
      <c r="J6" s="67" t="s">
        <v>290</v>
      </c>
      <c r="L6" s="220" t="s">
        <v>338</v>
      </c>
      <c r="N6" s="6"/>
      <c r="O6" s="6"/>
      <c r="Q6" s="72" t="s">
        <v>304</v>
      </c>
    </row>
    <row r="7" spans="1:17" ht="22.5">
      <c r="A7" s="7" t="s">
        <v>73</v>
      </c>
      <c r="E7" s="72" t="s">
        <v>173</v>
      </c>
      <c r="F7" s="103"/>
      <c r="G7" s="72" t="s">
        <v>276</v>
      </c>
      <c r="H7" s="72" t="s">
        <v>278</v>
      </c>
      <c r="I7" s="72" t="s">
        <v>29</v>
      </c>
      <c r="J7" s="72" t="s">
        <v>350</v>
      </c>
      <c r="L7" s="222" t="s">
        <v>339</v>
      </c>
      <c r="N7" s="6"/>
      <c r="O7" s="6"/>
      <c r="Q7" s="72" t="s">
        <v>305</v>
      </c>
    </row>
    <row r="8" spans="1:17" ht="22.5">
      <c r="A8" s="7" t="s">
        <v>74</v>
      </c>
      <c r="E8" s="72" t="s">
        <v>174</v>
      </c>
      <c r="F8" s="103"/>
      <c r="G8" s="72" t="s">
        <v>277</v>
      </c>
      <c r="H8" s="72" t="s">
        <v>289</v>
      </c>
      <c r="I8" s="72" t="s">
        <v>164</v>
      </c>
      <c r="J8" s="72" t="s">
        <v>326</v>
      </c>
      <c r="L8" s="221" t="s">
        <v>340</v>
      </c>
      <c r="Q8" s="72" t="s">
        <v>306</v>
      </c>
    </row>
    <row r="9" spans="1:17" ht="22.5">
      <c r="A9" s="7" t="s">
        <v>75</v>
      </c>
      <c r="E9" s="72" t="s">
        <v>175</v>
      </c>
      <c r="F9" s="103"/>
      <c r="G9" s="72" t="s">
        <v>289</v>
      </c>
      <c r="I9" s="72" t="s">
        <v>165</v>
      </c>
      <c r="Q9" s="72" t="s">
        <v>307</v>
      </c>
    </row>
    <row r="10" spans="1:17">
      <c r="A10" s="7" t="s">
        <v>76</v>
      </c>
      <c r="E10" s="72" t="s">
        <v>176</v>
      </c>
      <c r="F10" s="103"/>
      <c r="I10" s="72" t="s">
        <v>195</v>
      </c>
      <c r="Q10" s="72" t="s">
        <v>308</v>
      </c>
    </row>
    <row r="11" spans="1:17">
      <c r="A11" s="7" t="s">
        <v>77</v>
      </c>
      <c r="E11" s="72" t="s">
        <v>177</v>
      </c>
      <c r="F11" s="103"/>
      <c r="I11" s="72" t="s">
        <v>196</v>
      </c>
    </row>
    <row r="12" spans="1:17" ht="25.5">
      <c r="A12" s="7" t="s">
        <v>25</v>
      </c>
      <c r="E12" s="72" t="s">
        <v>178</v>
      </c>
      <c r="F12" s="103"/>
      <c r="G12" s="67" t="s">
        <v>349</v>
      </c>
      <c r="H12" s="67" t="s">
        <v>286</v>
      </c>
      <c r="I12" s="72" t="s">
        <v>197</v>
      </c>
    </row>
    <row r="13" spans="1:17" ht="22.5">
      <c r="A13" s="7" t="s">
        <v>78</v>
      </c>
      <c r="E13" s="72" t="s">
        <v>179</v>
      </c>
      <c r="F13" s="103"/>
      <c r="G13" s="72" t="s">
        <v>287</v>
      </c>
      <c r="H13" s="72" t="s">
        <v>288</v>
      </c>
      <c r="I13" s="72" t="s">
        <v>198</v>
      </c>
    </row>
    <row r="14" spans="1:17">
      <c r="A14" s="7" t="s">
        <v>26</v>
      </c>
      <c r="G14" s="72" t="s">
        <v>289</v>
      </c>
      <c r="H14" s="72" t="s">
        <v>289</v>
      </c>
      <c r="I14" s="72" t="s">
        <v>199</v>
      </c>
    </row>
    <row r="15" spans="1:17">
      <c r="A15" s="7" t="s">
        <v>79</v>
      </c>
      <c r="I15" s="72" t="s">
        <v>200</v>
      </c>
    </row>
    <row r="16" spans="1:17">
      <c r="A16" s="7" t="s">
        <v>80</v>
      </c>
      <c r="I16" s="72" t="s">
        <v>201</v>
      </c>
    </row>
    <row r="17" spans="1:9">
      <c r="A17" s="7" t="s">
        <v>81</v>
      </c>
      <c r="I17" s="72" t="s">
        <v>202</v>
      </c>
    </row>
    <row r="18" spans="1:9">
      <c r="A18" s="7" t="s">
        <v>82</v>
      </c>
      <c r="I18" s="72" t="s">
        <v>203</v>
      </c>
    </row>
    <row r="19" spans="1:9">
      <c r="A19" s="7" t="s">
        <v>83</v>
      </c>
      <c r="I19" s="72" t="s">
        <v>204</v>
      </c>
    </row>
    <row r="20" spans="1:9">
      <c r="A20" s="7" t="s">
        <v>84</v>
      </c>
      <c r="I20" s="72" t="s">
        <v>205</v>
      </c>
    </row>
    <row r="21" spans="1:9">
      <c r="A21" s="7" t="s">
        <v>85</v>
      </c>
      <c r="I21" s="72" t="s">
        <v>206</v>
      </c>
    </row>
    <row r="22" spans="1:9">
      <c r="A22" s="7" t="s">
        <v>86</v>
      </c>
    </row>
    <row r="23" spans="1:9">
      <c r="A23" s="7" t="s">
        <v>87</v>
      </c>
    </row>
    <row r="24" spans="1:9">
      <c r="A24" s="7" t="s">
        <v>88</v>
      </c>
    </row>
    <row r="25" spans="1:9">
      <c r="A25" s="7" t="s">
        <v>89</v>
      </c>
    </row>
    <row r="26" spans="1:9">
      <c r="A26" s="7" t="s">
        <v>90</v>
      </c>
    </row>
    <row r="27" spans="1:9">
      <c r="A27" s="7" t="s">
        <v>91</v>
      </c>
    </row>
    <row r="28" spans="1:9">
      <c r="A28" s="7" t="s">
        <v>92</v>
      </c>
    </row>
    <row r="29" spans="1:9">
      <c r="A29" s="7" t="s">
        <v>93</v>
      </c>
    </row>
    <row r="30" spans="1:9">
      <c r="A30" s="7" t="s">
        <v>94</v>
      </c>
    </row>
    <row r="31" spans="1:9">
      <c r="A31" s="7" t="s">
        <v>95</v>
      </c>
    </row>
    <row r="32" spans="1:9">
      <c r="A32" s="7" t="s">
        <v>96</v>
      </c>
    </row>
    <row r="33" spans="1:1">
      <c r="A33" s="7" t="s">
        <v>97</v>
      </c>
    </row>
    <row r="34" spans="1:1">
      <c r="A34" s="7" t="s">
        <v>98</v>
      </c>
    </row>
    <row r="35" spans="1:1">
      <c r="A35" s="7" t="s">
        <v>62</v>
      </c>
    </row>
    <row r="36" spans="1:1">
      <c r="A36" s="7" t="s">
        <v>63</v>
      </c>
    </row>
    <row r="37" spans="1:1">
      <c r="A37" s="7" t="s">
        <v>64</v>
      </c>
    </row>
    <row r="38" spans="1:1">
      <c r="A38" s="7" t="s">
        <v>65</v>
      </c>
    </row>
    <row r="39" spans="1:1">
      <c r="A39" s="7" t="s">
        <v>66</v>
      </c>
    </row>
    <row r="40" spans="1:1">
      <c r="A40" s="7" t="s">
        <v>67</v>
      </c>
    </row>
    <row r="41" spans="1:1">
      <c r="A41" s="7" t="s">
        <v>99</v>
      </c>
    </row>
    <row r="42" spans="1:1">
      <c r="A42" s="7" t="s">
        <v>100</v>
      </c>
    </row>
    <row r="43" spans="1:1">
      <c r="A43" s="7" t="s">
        <v>101</v>
      </c>
    </row>
    <row r="44" spans="1:1">
      <c r="A44" s="7" t="s">
        <v>102</v>
      </c>
    </row>
    <row r="45" spans="1:1">
      <c r="A45" s="7" t="s">
        <v>103</v>
      </c>
    </row>
    <row r="46" spans="1:1">
      <c r="A46" s="7" t="s">
        <v>124</v>
      </c>
    </row>
    <row r="47" spans="1:1">
      <c r="A47" s="7" t="s">
        <v>125</v>
      </c>
    </row>
    <row r="48" spans="1:1">
      <c r="A48" s="7" t="s">
        <v>126</v>
      </c>
    </row>
    <row r="49" spans="1:1">
      <c r="A49" s="7" t="s">
        <v>104</v>
      </c>
    </row>
    <row r="50" spans="1:1">
      <c r="A50" s="7" t="s">
        <v>105</v>
      </c>
    </row>
    <row r="51" spans="1:1">
      <c r="A51" s="7" t="s">
        <v>106</v>
      </c>
    </row>
    <row r="52" spans="1:1">
      <c r="A52" s="7" t="s">
        <v>107</v>
      </c>
    </row>
    <row r="53" spans="1:1">
      <c r="A53" s="7" t="s">
        <v>108</v>
      </c>
    </row>
    <row r="54" spans="1:1">
      <c r="A54" s="7" t="s">
        <v>109</v>
      </c>
    </row>
    <row r="55" spans="1:1">
      <c r="A55" s="7" t="s">
        <v>110</v>
      </c>
    </row>
    <row r="56" spans="1:1">
      <c r="A56" s="7" t="s">
        <v>111</v>
      </c>
    </row>
    <row r="57" spans="1:1">
      <c r="A57" s="7" t="s">
        <v>112</v>
      </c>
    </row>
    <row r="58" spans="1:1">
      <c r="A58" s="7" t="s">
        <v>113</v>
      </c>
    </row>
    <row r="59" spans="1:1">
      <c r="A59" s="7" t="s">
        <v>114</v>
      </c>
    </row>
    <row r="60" spans="1:1">
      <c r="A60" s="7" t="s">
        <v>57</v>
      </c>
    </row>
    <row r="61" spans="1:1">
      <c r="A61" s="7" t="s">
        <v>115</v>
      </c>
    </row>
    <row r="62" spans="1:1">
      <c r="A62" s="7" t="s">
        <v>116</v>
      </c>
    </row>
    <row r="63" spans="1:1">
      <c r="A63" s="7" t="s">
        <v>117</v>
      </c>
    </row>
    <row r="64" spans="1:1">
      <c r="A64" s="7" t="s">
        <v>118</v>
      </c>
    </row>
    <row r="65" spans="1:1">
      <c r="A65" s="7" t="s">
        <v>119</v>
      </c>
    </row>
    <row r="66" spans="1:1">
      <c r="A66" s="7" t="s">
        <v>120</v>
      </c>
    </row>
    <row r="67" spans="1:1">
      <c r="A67" s="7" t="s">
        <v>121</v>
      </c>
    </row>
    <row r="68" spans="1:1">
      <c r="A68" s="7" t="s">
        <v>122</v>
      </c>
    </row>
    <row r="69" spans="1:1">
      <c r="A69" s="7" t="s">
        <v>123</v>
      </c>
    </row>
    <row r="70" spans="1:1">
      <c r="A70" s="7" t="s">
        <v>127</v>
      </c>
    </row>
    <row r="71" spans="1:1">
      <c r="A71" s="7" t="s">
        <v>128</v>
      </c>
    </row>
    <row r="72" spans="1:1">
      <c r="A72" s="7" t="s">
        <v>129</v>
      </c>
    </row>
    <row r="73" spans="1:1">
      <c r="A73" s="7" t="s">
        <v>130</v>
      </c>
    </row>
    <row r="74" spans="1:1">
      <c r="A74" s="7" t="s">
        <v>131</v>
      </c>
    </row>
    <row r="75" spans="1:1">
      <c r="A75" s="7" t="s">
        <v>132</v>
      </c>
    </row>
    <row r="76" spans="1:1">
      <c r="A76" s="7" t="s">
        <v>133</v>
      </c>
    </row>
    <row r="77" spans="1:1">
      <c r="A77" s="7" t="s">
        <v>61</v>
      </c>
    </row>
    <row r="78" spans="1:1">
      <c r="A78" s="7" t="s">
        <v>134</v>
      </c>
    </row>
    <row r="79" spans="1:1">
      <c r="A79" s="7" t="s">
        <v>135</v>
      </c>
    </row>
    <row r="80" spans="1:1">
      <c r="A80" s="7" t="s">
        <v>136</v>
      </c>
    </row>
    <row r="81" spans="1:1">
      <c r="A81" s="7" t="s">
        <v>0</v>
      </c>
    </row>
    <row r="82" spans="1:1">
      <c r="A82" s="7" t="s">
        <v>1</v>
      </c>
    </row>
    <row r="83" spans="1:1">
      <c r="A83" s="7" t="s">
        <v>2</v>
      </c>
    </row>
    <row r="84" spans="1:1">
      <c r="A84" s="7" t="s">
        <v>3</v>
      </c>
    </row>
    <row r="85" spans="1:1">
      <c r="A85" s="7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Z43"/>
  <sheetViews>
    <sheetView showGridLines="0" zoomScaleNormal="100" workbookViewId="0"/>
  </sheetViews>
  <sheetFormatPr defaultRowHeight="11.25"/>
  <cols>
    <col min="1" max="2" width="10" bestFit="1" customWidth="1"/>
    <col min="5" max="5" width="31.28515625" customWidth="1"/>
    <col min="6" max="6" width="16.28515625" customWidth="1"/>
    <col min="7" max="7" width="19.140625" bestFit="1" customWidth="1"/>
    <col min="8" max="8" width="10" hidden="1" customWidth="1"/>
    <col min="9" max="9" width="18.7109375" hidden="1" customWidth="1"/>
    <col min="10" max="19" width="10" hidden="1" customWidth="1"/>
    <col min="20" max="25" width="10" customWidth="1"/>
  </cols>
  <sheetData>
    <row r="2" spans="1:9" s="49" customFormat="1">
      <c r="A2" s="49" t="s">
        <v>145</v>
      </c>
      <c r="B2" s="49" t="s">
        <v>207</v>
      </c>
    </row>
    <row r="3" spans="1:9">
      <c r="D3" s="186"/>
      <c r="E3" s="186"/>
      <c r="F3" s="186"/>
      <c r="G3" s="186"/>
      <c r="H3" s="186"/>
    </row>
    <row r="4" spans="1:9" s="50" customFormat="1" ht="15">
      <c r="A4" s="218"/>
      <c r="C4" s="77"/>
      <c r="D4" s="278"/>
      <c r="E4" s="328"/>
      <c r="F4" s="187">
        <v>1</v>
      </c>
      <c r="G4" s="188"/>
      <c r="H4" s="1"/>
      <c r="I4" s="85"/>
    </row>
    <row r="5" spans="1:9" s="50" customFormat="1" ht="15" customHeight="1">
      <c r="C5" s="77"/>
      <c r="D5" s="278"/>
      <c r="E5" s="328"/>
      <c r="F5" s="189"/>
      <c r="G5" s="190" t="s">
        <v>208</v>
      </c>
      <c r="H5" s="191"/>
      <c r="I5" s="85"/>
    </row>
    <row r="6" spans="1:9">
      <c r="C6" s="65"/>
      <c r="D6" s="192"/>
      <c r="E6" s="192"/>
      <c r="F6" s="192"/>
      <c r="G6" s="192"/>
      <c r="H6" s="192"/>
    </row>
    <row r="8" spans="1:9" s="49" customFormat="1">
      <c r="A8" s="49" t="s">
        <v>142</v>
      </c>
    </row>
    <row r="10" spans="1:9" s="15" customFormat="1" ht="15" customHeight="1">
      <c r="C10" s="80"/>
      <c r="D10" s="61"/>
      <c r="E10" s="17"/>
    </row>
    <row r="13" spans="1:9" s="49" customFormat="1">
      <c r="A13" s="49" t="s">
        <v>166</v>
      </c>
    </row>
    <row r="14" spans="1:9" s="76" customFormat="1"/>
    <row r="16" spans="1:9" ht="15" customHeight="1">
      <c r="A16" s="316"/>
      <c r="B16" s="74"/>
      <c r="C16" s="78"/>
      <c r="D16" s="153">
        <f>A16</f>
        <v>0</v>
      </c>
      <c r="E16" s="329"/>
      <c r="F16" s="330"/>
      <c r="G16" s="330"/>
      <c r="H16" s="331"/>
    </row>
    <row r="17" spans="1:26" ht="15" customHeight="1">
      <c r="A17" s="316"/>
      <c r="B17" s="74"/>
      <c r="C17" s="78"/>
      <c r="D17" s="154" t="str">
        <f>A16&amp;".1"</f>
        <v>.1</v>
      </c>
      <c r="E17" s="166" t="s">
        <v>218</v>
      </c>
      <c r="F17" s="155"/>
      <c r="G17" s="185"/>
      <c r="H17" s="156"/>
    </row>
    <row r="21" spans="1:26" s="49" customFormat="1">
      <c r="A21" s="49" t="s">
        <v>313</v>
      </c>
    </row>
    <row r="22" spans="1:26">
      <c r="G22" s="184"/>
      <c r="H22" s="184"/>
    </row>
    <row r="23" spans="1:26" s="50" customFormat="1" ht="15" customHeight="1">
      <c r="A23" s="332" t="s">
        <v>60</v>
      </c>
      <c r="B23" s="323">
        <v>1</v>
      </c>
      <c r="C23" s="162"/>
      <c r="E23" s="324" t="str">
        <f>A23&amp;"."&amp;B23</f>
        <v>1.1</v>
      </c>
      <c r="F23" s="326"/>
      <c r="G23" s="199" t="s">
        <v>309</v>
      </c>
      <c r="H23" s="209"/>
      <c r="I23" s="209"/>
      <c r="J23" s="209"/>
      <c r="K23" s="236"/>
      <c r="L23" s="209"/>
      <c r="M23" s="209"/>
      <c r="N23" s="236"/>
      <c r="O23" s="209"/>
      <c r="P23" s="209"/>
      <c r="Q23" s="236"/>
      <c r="R23" s="209"/>
      <c r="S23" s="213"/>
      <c r="T23" s="322" t="s">
        <v>273</v>
      </c>
      <c r="U23" s="322" t="s">
        <v>273</v>
      </c>
      <c r="V23" s="322" t="s">
        <v>273</v>
      </c>
      <c r="W23" s="298"/>
      <c r="X23" s="298"/>
      <c r="Y23" s="298"/>
      <c r="Z23" s="303"/>
    </row>
    <row r="24" spans="1:26" s="50" customFormat="1" ht="15" customHeight="1">
      <c r="A24" s="332"/>
      <c r="B24" s="323"/>
      <c r="C24" s="162"/>
      <c r="E24" s="325"/>
      <c r="F24" s="327"/>
      <c r="G24" s="199" t="s">
        <v>310</v>
      </c>
      <c r="H24" s="209"/>
      <c r="I24" s="209"/>
      <c r="J24" s="209"/>
      <c r="K24" s="236"/>
      <c r="L24" s="209"/>
      <c r="M24" s="209"/>
      <c r="N24" s="236"/>
      <c r="O24" s="209"/>
      <c r="P24" s="209"/>
      <c r="Q24" s="236"/>
      <c r="R24" s="209"/>
      <c r="S24" s="213"/>
      <c r="T24" s="296"/>
      <c r="U24" s="296"/>
      <c r="V24" s="296"/>
      <c r="W24" s="301"/>
      <c r="X24" s="301"/>
      <c r="Y24" s="301"/>
      <c r="Z24" s="304"/>
    </row>
    <row r="25" spans="1:26" ht="15" customHeight="1">
      <c r="A25" s="332"/>
      <c r="B25" s="169"/>
      <c r="C25" s="161"/>
      <c r="E25" s="159"/>
      <c r="F25" s="203" t="s">
        <v>314</v>
      </c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297"/>
      <c r="U25" s="297"/>
      <c r="V25" s="297"/>
      <c r="W25" s="302"/>
      <c r="X25" s="302"/>
      <c r="Y25" s="302"/>
      <c r="Z25" s="305"/>
    </row>
    <row r="27" spans="1:26" s="49" customFormat="1">
      <c r="A27" s="49" t="s">
        <v>316</v>
      </c>
    </row>
    <row r="28" spans="1:26">
      <c r="G28" s="184"/>
      <c r="H28" s="184"/>
    </row>
    <row r="29" spans="1:26" s="50" customFormat="1" ht="15" customHeight="1">
      <c r="A29" s="204"/>
      <c r="B29" s="323"/>
      <c r="C29" s="162"/>
      <c r="E29" s="324" t="str">
        <f>A29&amp;"."&amp;B29</f>
        <v>.</v>
      </c>
      <c r="F29" s="326"/>
      <c r="G29" s="199" t="s">
        <v>309</v>
      </c>
      <c r="H29" s="209"/>
      <c r="I29" s="209"/>
      <c r="J29" s="209"/>
      <c r="K29" s="236"/>
      <c r="L29" s="209"/>
      <c r="M29" s="209"/>
      <c r="N29" s="236"/>
      <c r="O29" s="209"/>
      <c r="P29" s="209"/>
      <c r="Q29" s="236"/>
      <c r="R29" s="209"/>
      <c r="S29" s="213"/>
      <c r="T29" s="138"/>
      <c r="U29"/>
      <c r="V29"/>
      <c r="W29"/>
      <c r="X29"/>
      <c r="Y29"/>
      <c r="Z29"/>
    </row>
    <row r="30" spans="1:26" s="50" customFormat="1" ht="15" customHeight="1">
      <c r="A30" s="204"/>
      <c r="B30" s="323"/>
      <c r="C30" s="162"/>
      <c r="E30" s="325"/>
      <c r="F30" s="327"/>
      <c r="G30" s="199" t="s">
        <v>310</v>
      </c>
      <c r="H30" s="209"/>
      <c r="I30" s="209"/>
      <c r="J30" s="209"/>
      <c r="K30" s="236"/>
      <c r="L30" s="209"/>
      <c r="M30" s="209"/>
      <c r="N30" s="236"/>
      <c r="O30" s="209"/>
      <c r="P30" s="209"/>
      <c r="Q30" s="236"/>
      <c r="R30" s="209"/>
      <c r="S30" s="213"/>
      <c r="T30" s="138"/>
      <c r="U30"/>
      <c r="V30"/>
      <c r="W30"/>
      <c r="X30"/>
      <c r="Y30"/>
      <c r="Z30"/>
    </row>
    <row r="32" spans="1:26" s="49" customFormat="1">
      <c r="A32" s="49" t="s">
        <v>317</v>
      </c>
    </row>
    <row r="33" spans="1:24">
      <c r="G33" s="184"/>
      <c r="H33" s="184"/>
    </row>
    <row r="34" spans="1:24" s="50" customFormat="1" ht="15" customHeight="1">
      <c r="A34" s="224"/>
      <c r="B34" s="224"/>
      <c r="C34" s="162"/>
      <c r="E34" s="206">
        <v>1</v>
      </c>
      <c r="F34" s="209"/>
      <c r="G34" s="209"/>
      <c r="H34" s="209"/>
      <c r="I34" s="236"/>
      <c r="J34" s="209"/>
      <c r="K34" s="209"/>
      <c r="L34" s="236"/>
      <c r="M34" s="209"/>
      <c r="N34" s="209"/>
      <c r="O34" s="236"/>
      <c r="P34" s="209"/>
      <c r="Q34" s="213"/>
      <c r="R34" s="185"/>
      <c r="S34" s="185"/>
      <c r="T34" s="185"/>
      <c r="U34" s="217"/>
      <c r="V34" s="217"/>
      <c r="W34" s="217"/>
      <c r="X34" s="179"/>
    </row>
    <row r="37" spans="1:24" s="49" customFormat="1">
      <c r="A37" s="49" t="s">
        <v>318</v>
      </c>
    </row>
    <row r="38" spans="1:24">
      <c r="G38" s="184"/>
      <c r="H38" s="184"/>
    </row>
    <row r="39" spans="1:24" s="50" customFormat="1" ht="15" customHeight="1">
      <c r="A39" s="195"/>
      <c r="B39" s="168"/>
      <c r="C39" s="162"/>
      <c r="E39" s="160" t="s">
        <v>60</v>
      </c>
      <c r="F39" s="209"/>
      <c r="G39" s="236"/>
      <c r="H39" s="236"/>
      <c r="I39" s="236"/>
      <c r="J39" s="185"/>
      <c r="K39" s="185"/>
      <c r="L39" s="185"/>
      <c r="M39" s="217"/>
      <c r="N39" s="217"/>
      <c r="O39" s="217"/>
      <c r="P39" s="179"/>
      <c r="Q39" s="170"/>
      <c r="R39" s="170"/>
      <c r="S39" s="170"/>
      <c r="T39" s="170"/>
      <c r="U39" s="170"/>
      <c r="V39" s="170"/>
      <c r="W39" s="170"/>
      <c r="X39" s="170"/>
    </row>
    <row r="41" spans="1:24" s="49" customFormat="1">
      <c r="A41" s="49" t="s">
        <v>319</v>
      </c>
    </row>
    <row r="43" spans="1:24" s="50" customFormat="1" ht="15" customHeight="1">
      <c r="A43" s="208"/>
      <c r="B43" s="208"/>
      <c r="C43" s="162"/>
      <c r="E43" s="206">
        <v>1</v>
      </c>
      <c r="F43" s="209"/>
      <c r="G43" s="209"/>
      <c r="H43" s="209"/>
      <c r="I43" s="236"/>
      <c r="J43" s="209"/>
      <c r="K43" s="209"/>
      <c r="L43" s="236"/>
      <c r="M43" s="209"/>
      <c r="N43" s="209"/>
      <c r="O43" s="236"/>
      <c r="P43" s="209"/>
      <c r="Q43" s="213"/>
      <c r="R43" s="185"/>
      <c r="S43" s="185"/>
      <c r="T43" s="185"/>
      <c r="U43" s="217"/>
      <c r="V43" s="217"/>
      <c r="W43" s="217"/>
      <c r="X43" s="179"/>
    </row>
  </sheetData>
  <sheetProtection formatColumns="0" formatRows="0"/>
  <dataConsolidate/>
  <mergeCells count="18">
    <mergeCell ref="E4:E5"/>
    <mergeCell ref="X23:X25"/>
    <mergeCell ref="Y23:Y25"/>
    <mergeCell ref="E23:E24"/>
    <mergeCell ref="A16:A17"/>
    <mergeCell ref="D4:D5"/>
    <mergeCell ref="E16:H16"/>
    <mergeCell ref="A23:A25"/>
    <mergeCell ref="B23:B24"/>
    <mergeCell ref="Z23:Z25"/>
    <mergeCell ref="T23:T25"/>
    <mergeCell ref="U23:U25"/>
    <mergeCell ref="V23:V25"/>
    <mergeCell ref="W23:W25"/>
    <mergeCell ref="B29:B30"/>
    <mergeCell ref="E29:E30"/>
    <mergeCell ref="F29:F30"/>
    <mergeCell ref="F23:F24"/>
  </mergeCells>
  <phoneticPr fontId="8" type="noConversion"/>
  <dataValidations count="6">
    <dataValidation type="textLength" operator="lessThanOrEqual" allowBlank="1" showInputMessage="1" showErrorMessage="1" errorTitle="Ошибка" error="Допускается ввод не более 900 символов!" sqref="U43:X43 U34:X34 M39:P39 G23:G24 Z23:Z25 E10 F17 E16 H17 W23:Y23 G29:G30">
      <formula1>900</formula1>
    </dataValidation>
    <dataValidation type="decimal" allowBlank="1" showErrorMessage="1" errorTitle="Ошибка" error="Допускается ввод только неотрицательных чисел!" sqref="H29:S30 F39:I39 F34:Q34 H4 H23:S24 F43:Q43">
      <formula1>0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43:T43 J39:L39 G17 R34:T34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4:E5"/>
    <dataValidation allowBlank="1" showInputMessage="1" showErrorMessage="1" prompt="Выберите муниципальное образование и ОКТМО, выполнив двойной щелчок левой кнопки мыши по ячейке." sqref="G4"/>
    <dataValidation type="list" allowBlank="1" showInputMessage="1" showErrorMessage="1" errorTitle="Ошибка" error="Выберите значение из списка" prompt="Выберите значение из списка" sqref="F23:F24 F29:F30">
      <formula1>kind_of_heat_transfer</formula1>
    </dataValidation>
  </dataValidation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9"/>
  <sheetViews>
    <sheetView showGridLines="0" zoomScaleNormal="100" workbookViewId="0"/>
  </sheetViews>
  <sheetFormatPr defaultRowHeight="11.25"/>
  <cols>
    <col min="1" max="1" width="3.7109375" style="65" customWidth="1"/>
    <col min="2" max="2" width="90.7109375" style="65" customWidth="1"/>
    <col min="3" max="16384" width="9.140625" style="65"/>
  </cols>
  <sheetData>
    <row r="1" spans="2:4">
      <c r="B1" s="83" t="s">
        <v>18</v>
      </c>
    </row>
    <row r="2" spans="2:4" ht="90">
      <c r="B2" s="97" t="s">
        <v>269</v>
      </c>
    </row>
    <row r="3" spans="2:4" ht="67.5">
      <c r="B3" s="97" t="s">
        <v>342</v>
      </c>
    </row>
    <row r="4" spans="2:4" ht="33.75">
      <c r="B4" s="97" t="s">
        <v>270</v>
      </c>
    </row>
    <row r="5" spans="2:4">
      <c r="B5" s="97" t="s">
        <v>220</v>
      </c>
    </row>
    <row r="6" spans="2:4" ht="22.5">
      <c r="B6" s="97" t="s">
        <v>291</v>
      </c>
    </row>
    <row r="7" spans="2:4" ht="22.5">
      <c r="B7" s="97" t="s">
        <v>292</v>
      </c>
    </row>
    <row r="8" spans="2:4" ht="22.5">
      <c r="B8" s="97" t="s">
        <v>293</v>
      </c>
    </row>
    <row r="9" spans="2:4">
      <c r="B9" s="83" t="s">
        <v>163</v>
      </c>
    </row>
    <row r="10" spans="2:4" ht="25.5" customHeight="1">
      <c r="B10" s="97" t="s">
        <v>180</v>
      </c>
    </row>
    <row r="11" spans="2:4" ht="67.5">
      <c r="B11" s="97" t="s">
        <v>271</v>
      </c>
    </row>
    <row r="12" spans="2:4" ht="22.5">
      <c r="B12" s="97" t="s">
        <v>233</v>
      </c>
    </row>
    <row r="13" spans="2:4">
      <c r="B13" s="83" t="s">
        <v>194</v>
      </c>
    </row>
    <row r="14" spans="2:4" ht="22.5">
      <c r="B14" s="97" t="s">
        <v>382</v>
      </c>
    </row>
    <row r="15" spans="2:4" ht="22.5">
      <c r="B15" s="97" t="s">
        <v>383</v>
      </c>
    </row>
    <row r="16" spans="2:4">
      <c r="B16" s="97" t="s">
        <v>272</v>
      </c>
      <c r="D16" s="177"/>
    </row>
    <row r="17" spans="2:2" ht="33.75">
      <c r="B17" s="97" t="s">
        <v>384</v>
      </c>
    </row>
    <row r="18" spans="2:2">
      <c r="B18" s="83" t="s">
        <v>209</v>
      </c>
    </row>
    <row r="19" spans="2:2">
      <c r="B19" s="97" t="s">
        <v>217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19"/>
    </row>
    <row r="2" spans="1:1" ht="12">
      <c r="A2" s="19"/>
    </row>
    <row r="3" spans="1:1" ht="12">
      <c r="A3" s="19"/>
    </row>
    <row r="4" spans="1:1" ht="12">
      <c r="A4" s="19"/>
    </row>
    <row r="5" spans="1:1" ht="12">
      <c r="A5" s="19"/>
    </row>
    <row r="6" spans="1:1" ht="12">
      <c r="A6" s="19"/>
    </row>
    <row r="7" spans="1:1" ht="12">
      <c r="A7" s="19"/>
    </row>
    <row r="8" spans="1:1" ht="12">
      <c r="A8" s="19"/>
    </row>
    <row r="9" spans="1:1" ht="12">
      <c r="A9" s="19"/>
    </row>
    <row r="10" spans="1:1" ht="12">
      <c r="A10" s="19"/>
    </row>
    <row r="11" spans="1:1" ht="12">
      <c r="A11" s="19"/>
    </row>
    <row r="12" spans="1:1" ht="12">
      <c r="A12" s="19"/>
    </row>
    <row r="13" spans="1:1" ht="12">
      <c r="A13" s="19"/>
    </row>
    <row r="14" spans="1:1" ht="12">
      <c r="A14" s="19"/>
    </row>
    <row r="15" spans="1:1" ht="12">
      <c r="A15" s="19"/>
    </row>
    <row r="16" spans="1:1" ht="12">
      <c r="A16" s="19"/>
    </row>
    <row r="17" spans="1:1" ht="12">
      <c r="A17" s="19"/>
    </row>
    <row r="18" spans="1:1" ht="12">
      <c r="A18" s="19"/>
    </row>
    <row r="19" spans="1:1" ht="12">
      <c r="A19" s="19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20"/>
    <col min="2" max="16384" width="9.140625" style="21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23"/>
  <sheetViews>
    <sheetView showGridLines="0" zoomScaleNormal="100" workbookViewId="0"/>
  </sheetViews>
  <sheetFormatPr defaultRowHeight="11.2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 thickBot="1">
      <c r="A1" s="11" t="s">
        <v>30</v>
      </c>
      <c r="B1" s="11" t="s">
        <v>31</v>
      </c>
      <c r="C1" s="11" t="s">
        <v>32</v>
      </c>
      <c r="D1" s="12"/>
    </row>
    <row r="2" spans="1:4" ht="12" thickTop="1"/>
    <row r="3" spans="1:4">
      <c r="A3" s="235">
        <v>41632.672233796293</v>
      </c>
      <c r="B3" s="14" t="s">
        <v>392</v>
      </c>
      <c r="C3" s="14" t="s">
        <v>393</v>
      </c>
    </row>
    <row r="4" spans="1:4">
      <c r="A4" s="235">
        <v>41632.672291666669</v>
      </c>
      <c r="B4" s="14" t="s">
        <v>394</v>
      </c>
      <c r="C4" s="14" t="s">
        <v>393</v>
      </c>
    </row>
    <row r="5" spans="1:4">
      <c r="A5" s="235">
        <v>41635.528611111113</v>
      </c>
      <c r="B5" s="14" t="s">
        <v>392</v>
      </c>
      <c r="C5" s="14" t="s">
        <v>393</v>
      </c>
    </row>
    <row r="6" spans="1:4">
      <c r="A6" s="235">
        <v>41635.528611111113</v>
      </c>
      <c r="B6" s="14" t="s">
        <v>394</v>
      </c>
      <c r="C6" s="14" t="s">
        <v>393</v>
      </c>
    </row>
    <row r="7" spans="1:4">
      <c r="A7" s="235">
        <v>41638.443009259259</v>
      </c>
      <c r="B7" s="14" t="s">
        <v>392</v>
      </c>
      <c r="C7" s="14" t="s">
        <v>393</v>
      </c>
    </row>
    <row r="8" spans="1:4">
      <c r="A8" s="235">
        <v>41638.443009259259</v>
      </c>
      <c r="B8" s="14" t="s">
        <v>394</v>
      </c>
      <c r="C8" s="14" t="s">
        <v>393</v>
      </c>
    </row>
    <row r="9" spans="1:4">
      <c r="A9" s="235">
        <v>41649.54546296296</v>
      </c>
      <c r="B9" s="14" t="s">
        <v>392</v>
      </c>
      <c r="C9" s="14" t="s">
        <v>393</v>
      </c>
    </row>
    <row r="10" spans="1:4">
      <c r="A10" s="235">
        <v>41649.54546296296</v>
      </c>
      <c r="B10" s="14" t="s">
        <v>394</v>
      </c>
      <c r="C10" s="14" t="s">
        <v>393</v>
      </c>
    </row>
    <row r="11" spans="1:4">
      <c r="A11" s="235">
        <v>41997.383553240739</v>
      </c>
      <c r="B11" s="14" t="s">
        <v>392</v>
      </c>
      <c r="C11" s="14" t="s">
        <v>393</v>
      </c>
    </row>
    <row r="12" spans="1:4">
      <c r="A12" s="235">
        <v>41997.383553240739</v>
      </c>
      <c r="B12" s="14" t="s">
        <v>394</v>
      </c>
      <c r="C12" s="14" t="s">
        <v>393</v>
      </c>
    </row>
    <row r="13" spans="1:4">
      <c r="A13" s="235">
        <v>41997.544363425928</v>
      </c>
      <c r="B13" s="14" t="s">
        <v>392</v>
      </c>
      <c r="C13" s="14" t="s">
        <v>393</v>
      </c>
    </row>
    <row r="14" spans="1:4">
      <c r="A14" s="235">
        <v>41997.544363425928</v>
      </c>
      <c r="B14" s="14" t="s">
        <v>394</v>
      </c>
      <c r="C14" s="14" t="s">
        <v>393</v>
      </c>
    </row>
    <row r="15" spans="1:4">
      <c r="A15" s="235">
        <v>42016.665995370371</v>
      </c>
      <c r="B15" s="14" t="s">
        <v>392</v>
      </c>
      <c r="C15" s="14" t="s">
        <v>393</v>
      </c>
    </row>
    <row r="16" spans="1:4">
      <c r="A16" s="235">
        <v>42016.665995370371</v>
      </c>
      <c r="B16" s="14" t="s">
        <v>394</v>
      </c>
      <c r="C16" s="14" t="s">
        <v>393</v>
      </c>
    </row>
    <row r="17" spans="1:3">
      <c r="A17" s="235">
        <v>42019.672673611109</v>
      </c>
      <c r="B17" s="14" t="s">
        <v>392</v>
      </c>
      <c r="C17" s="14" t="s">
        <v>393</v>
      </c>
    </row>
    <row r="18" spans="1:3">
      <c r="A18" s="235">
        <v>42019.672673611109</v>
      </c>
      <c r="B18" s="14" t="s">
        <v>394</v>
      </c>
      <c r="C18" s="14" t="s">
        <v>393</v>
      </c>
    </row>
    <row r="19" spans="1:3">
      <c r="A19" s="235">
        <v>44391.656342592592</v>
      </c>
      <c r="B19" s="14" t="s">
        <v>392</v>
      </c>
      <c r="C19" s="14" t="s">
        <v>393</v>
      </c>
    </row>
    <row r="20" spans="1:3">
      <c r="A20" s="235">
        <v>44391.656342592592</v>
      </c>
      <c r="B20" s="14" t="s">
        <v>684</v>
      </c>
      <c r="C20" s="14" t="s">
        <v>393</v>
      </c>
    </row>
    <row r="21" spans="1:3">
      <c r="A21" s="235">
        <v>44391.656342592592</v>
      </c>
      <c r="B21" s="14" t="s">
        <v>685</v>
      </c>
      <c r="C21" s="14" t="s">
        <v>393</v>
      </c>
    </row>
    <row r="22" spans="1:3">
      <c r="A22" s="235">
        <v>44391.656342592592</v>
      </c>
      <c r="B22" s="14" t="s">
        <v>686</v>
      </c>
      <c r="C22" s="14" t="s">
        <v>393</v>
      </c>
    </row>
    <row r="23" spans="1:3">
      <c r="A23" s="235">
        <v>44391.656365740739</v>
      </c>
      <c r="B23" s="14" t="s">
        <v>687</v>
      </c>
      <c r="C23" s="14" t="s">
        <v>688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9"/>
    <col min="27" max="36" width="9.140625" style="10"/>
    <col min="37" max="16384" width="9.140625" style="9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L152"/>
  <sheetViews>
    <sheetView showGridLines="0" zoomScaleNormal="100" workbookViewId="0"/>
  </sheetViews>
  <sheetFormatPr defaultRowHeight="11.25"/>
  <cols>
    <col min="1" max="16384" width="9.140625" style="5"/>
  </cols>
  <sheetData>
    <row r="1" spans="1:12">
      <c r="A1" s="5" t="s">
        <v>215</v>
      </c>
      <c r="B1" s="5" t="s">
        <v>149</v>
      </c>
      <c r="C1" s="5" t="s">
        <v>150</v>
      </c>
      <c r="D1" s="5" t="s">
        <v>151</v>
      </c>
      <c r="E1" s="5" t="s">
        <v>152</v>
      </c>
      <c r="F1" s="5" t="s">
        <v>153</v>
      </c>
      <c r="G1" s="5" t="s">
        <v>154</v>
      </c>
      <c r="H1" s="5" t="s">
        <v>155</v>
      </c>
      <c r="I1" s="5" t="s">
        <v>156</v>
      </c>
      <c r="J1" s="5" t="s">
        <v>157</v>
      </c>
      <c r="K1" s="5" t="s">
        <v>158</v>
      </c>
    </row>
    <row r="2" spans="1:12">
      <c r="A2" s="5">
        <v>1</v>
      </c>
      <c r="B2" s="5" t="s">
        <v>132</v>
      </c>
      <c r="C2" s="5" t="s">
        <v>558</v>
      </c>
      <c r="D2" s="5" t="s">
        <v>559</v>
      </c>
      <c r="E2" s="5" t="s">
        <v>680</v>
      </c>
      <c r="F2" s="5" t="s">
        <v>681</v>
      </c>
      <c r="G2" s="5" t="s">
        <v>561</v>
      </c>
      <c r="H2" s="5" t="s">
        <v>562</v>
      </c>
      <c r="I2" s="5" t="s">
        <v>563</v>
      </c>
      <c r="J2" s="5" t="s">
        <v>462</v>
      </c>
      <c r="K2" s="5" t="s">
        <v>402</v>
      </c>
      <c r="L2" s="5" t="s">
        <v>611</v>
      </c>
    </row>
    <row r="3" spans="1:12">
      <c r="A3" s="5">
        <v>2</v>
      </c>
      <c r="B3" s="5" t="s">
        <v>132</v>
      </c>
      <c r="C3" s="5" t="s">
        <v>558</v>
      </c>
      <c r="D3" s="5" t="s">
        <v>559</v>
      </c>
      <c r="E3" s="5" t="s">
        <v>689</v>
      </c>
      <c r="F3" s="5" t="s">
        <v>690</v>
      </c>
      <c r="G3" s="5" t="s">
        <v>561</v>
      </c>
      <c r="H3" s="5" t="s">
        <v>562</v>
      </c>
      <c r="I3" s="5" t="s">
        <v>563</v>
      </c>
      <c r="J3" s="5" t="s">
        <v>462</v>
      </c>
      <c r="K3" s="5" t="s">
        <v>402</v>
      </c>
      <c r="L3" s="5" t="s">
        <v>611</v>
      </c>
    </row>
    <row r="4" spans="1:12">
      <c r="A4" s="5">
        <v>3</v>
      </c>
      <c r="B4" s="5" t="s">
        <v>132</v>
      </c>
      <c r="C4" s="5" t="s">
        <v>558</v>
      </c>
      <c r="D4" s="5" t="s">
        <v>559</v>
      </c>
      <c r="E4" s="5" t="s">
        <v>691</v>
      </c>
      <c r="F4" s="5" t="s">
        <v>692</v>
      </c>
      <c r="G4" s="5" t="s">
        <v>561</v>
      </c>
      <c r="H4" s="5" t="s">
        <v>562</v>
      </c>
      <c r="I4" s="5" t="s">
        <v>563</v>
      </c>
      <c r="J4" s="5" t="s">
        <v>462</v>
      </c>
      <c r="K4" s="5" t="s">
        <v>402</v>
      </c>
      <c r="L4" s="5" t="s">
        <v>611</v>
      </c>
    </row>
    <row r="5" spans="1:12">
      <c r="A5" s="5">
        <v>4</v>
      </c>
      <c r="B5" s="5" t="s">
        <v>132</v>
      </c>
      <c r="C5" s="5" t="s">
        <v>558</v>
      </c>
      <c r="D5" s="5" t="s">
        <v>559</v>
      </c>
      <c r="E5" s="5" t="s">
        <v>693</v>
      </c>
      <c r="F5" s="5" t="s">
        <v>694</v>
      </c>
      <c r="G5" s="5" t="s">
        <v>561</v>
      </c>
      <c r="H5" s="5" t="s">
        <v>562</v>
      </c>
      <c r="I5" s="5" t="s">
        <v>563</v>
      </c>
      <c r="J5" s="5" t="s">
        <v>462</v>
      </c>
      <c r="K5" s="5" t="s">
        <v>402</v>
      </c>
      <c r="L5" s="5" t="s">
        <v>611</v>
      </c>
    </row>
    <row r="6" spans="1:12">
      <c r="A6" s="5">
        <v>5</v>
      </c>
      <c r="B6" s="5" t="s">
        <v>132</v>
      </c>
      <c r="C6" s="5" t="s">
        <v>558</v>
      </c>
      <c r="D6" s="5" t="s">
        <v>559</v>
      </c>
      <c r="E6" s="5" t="s">
        <v>695</v>
      </c>
      <c r="F6" s="5" t="s">
        <v>696</v>
      </c>
      <c r="G6" s="5" t="s">
        <v>561</v>
      </c>
      <c r="H6" s="5" t="s">
        <v>562</v>
      </c>
      <c r="I6" s="5" t="s">
        <v>563</v>
      </c>
      <c r="J6" s="5" t="s">
        <v>462</v>
      </c>
      <c r="K6" s="5" t="s">
        <v>402</v>
      </c>
      <c r="L6" s="5" t="s">
        <v>611</v>
      </c>
    </row>
    <row r="7" spans="1:12">
      <c r="A7" s="5">
        <v>6</v>
      </c>
      <c r="B7" s="5" t="s">
        <v>132</v>
      </c>
      <c r="C7" s="5" t="s">
        <v>558</v>
      </c>
      <c r="D7" s="5" t="s">
        <v>559</v>
      </c>
      <c r="E7" s="5" t="s">
        <v>697</v>
      </c>
      <c r="F7" s="5" t="s">
        <v>698</v>
      </c>
      <c r="G7" s="5" t="s">
        <v>561</v>
      </c>
      <c r="H7" s="5" t="s">
        <v>562</v>
      </c>
      <c r="I7" s="5" t="s">
        <v>563</v>
      </c>
      <c r="J7" s="5" t="s">
        <v>462</v>
      </c>
      <c r="K7" s="5" t="s">
        <v>402</v>
      </c>
      <c r="L7" s="5" t="s">
        <v>611</v>
      </c>
    </row>
    <row r="8" spans="1:12">
      <c r="A8" s="5">
        <v>7</v>
      </c>
      <c r="B8" s="5" t="s">
        <v>132</v>
      </c>
      <c r="C8" s="5" t="s">
        <v>558</v>
      </c>
      <c r="D8" s="5" t="s">
        <v>559</v>
      </c>
      <c r="E8" s="5" t="s">
        <v>699</v>
      </c>
      <c r="F8" s="5" t="s">
        <v>700</v>
      </c>
      <c r="G8" s="5" t="s">
        <v>561</v>
      </c>
      <c r="H8" s="5" t="s">
        <v>562</v>
      </c>
      <c r="I8" s="5" t="s">
        <v>563</v>
      </c>
      <c r="J8" s="5" t="s">
        <v>462</v>
      </c>
      <c r="K8" s="5" t="s">
        <v>402</v>
      </c>
      <c r="L8" s="5" t="s">
        <v>611</v>
      </c>
    </row>
    <row r="9" spans="1:12">
      <c r="A9" s="5">
        <v>8</v>
      </c>
      <c r="B9" s="5" t="s">
        <v>132</v>
      </c>
      <c r="C9" s="5" t="s">
        <v>552</v>
      </c>
      <c r="D9" s="5" t="s">
        <v>553</v>
      </c>
      <c r="E9" s="5" t="s">
        <v>552</v>
      </c>
      <c r="F9" s="5" t="s">
        <v>553</v>
      </c>
      <c r="G9" s="5" t="s">
        <v>634</v>
      </c>
      <c r="H9" s="5" t="s">
        <v>635</v>
      </c>
      <c r="I9" s="5" t="s">
        <v>636</v>
      </c>
      <c r="J9" s="5" t="s">
        <v>557</v>
      </c>
      <c r="K9" s="5" t="s">
        <v>402</v>
      </c>
      <c r="L9" s="5" t="s">
        <v>611</v>
      </c>
    </row>
    <row r="10" spans="1:12">
      <c r="A10" s="5">
        <v>9</v>
      </c>
      <c r="B10" s="5" t="s">
        <v>132</v>
      </c>
      <c r="C10" s="5" t="s">
        <v>552</v>
      </c>
      <c r="D10" s="5" t="s">
        <v>553</v>
      </c>
      <c r="E10" s="5" t="s">
        <v>552</v>
      </c>
      <c r="F10" s="5" t="s">
        <v>553</v>
      </c>
      <c r="G10" s="5" t="s">
        <v>554</v>
      </c>
      <c r="H10" s="5" t="s">
        <v>555</v>
      </c>
      <c r="I10" s="5" t="s">
        <v>556</v>
      </c>
      <c r="J10" s="5" t="s">
        <v>557</v>
      </c>
      <c r="K10" s="5" t="s">
        <v>402</v>
      </c>
      <c r="L10" s="5" t="s">
        <v>611</v>
      </c>
    </row>
    <row r="11" spans="1:12">
      <c r="A11" s="5">
        <v>10</v>
      </c>
      <c r="B11" s="5" t="s">
        <v>132</v>
      </c>
      <c r="C11" s="5" t="s">
        <v>470</v>
      </c>
      <c r="D11" s="5" t="s">
        <v>471</v>
      </c>
      <c r="E11" s="5" t="s">
        <v>470</v>
      </c>
      <c r="F11" s="5" t="s">
        <v>471</v>
      </c>
      <c r="G11" s="5" t="s">
        <v>472</v>
      </c>
      <c r="H11" s="5" t="s">
        <v>473</v>
      </c>
      <c r="I11" s="5" t="s">
        <v>474</v>
      </c>
      <c r="J11" s="5" t="s">
        <v>494</v>
      </c>
      <c r="K11" s="5" t="s">
        <v>402</v>
      </c>
      <c r="L11" s="5" t="s">
        <v>611</v>
      </c>
    </row>
    <row r="12" spans="1:12">
      <c r="A12" s="5">
        <v>11</v>
      </c>
      <c r="B12" s="5" t="s">
        <v>132</v>
      </c>
      <c r="C12" s="5" t="s">
        <v>470</v>
      </c>
      <c r="D12" s="5" t="s">
        <v>471</v>
      </c>
      <c r="E12" s="5" t="s">
        <v>701</v>
      </c>
      <c r="F12" s="5" t="s">
        <v>702</v>
      </c>
      <c r="G12" s="5" t="s">
        <v>472</v>
      </c>
      <c r="H12" s="5" t="s">
        <v>473</v>
      </c>
      <c r="I12" s="5" t="s">
        <v>474</v>
      </c>
      <c r="J12" s="5" t="s">
        <v>494</v>
      </c>
      <c r="K12" s="5" t="s">
        <v>402</v>
      </c>
      <c r="L12" s="5" t="s">
        <v>611</v>
      </c>
    </row>
    <row r="13" spans="1:12">
      <c r="A13" s="5">
        <v>12</v>
      </c>
      <c r="B13" s="5" t="s">
        <v>132</v>
      </c>
      <c r="C13" s="5" t="s">
        <v>703</v>
      </c>
      <c r="D13" s="5" t="s">
        <v>704</v>
      </c>
      <c r="E13" s="5" t="s">
        <v>703</v>
      </c>
      <c r="F13" s="5" t="s">
        <v>704</v>
      </c>
      <c r="G13" s="5" t="s">
        <v>522</v>
      </c>
      <c r="H13" s="5" t="s">
        <v>523</v>
      </c>
      <c r="I13" s="5" t="s">
        <v>524</v>
      </c>
      <c r="J13" s="5" t="s">
        <v>482</v>
      </c>
      <c r="K13" s="5" t="s">
        <v>402</v>
      </c>
      <c r="L13" s="5" t="s">
        <v>611</v>
      </c>
    </row>
    <row r="14" spans="1:12">
      <c r="A14" s="5">
        <v>13</v>
      </c>
      <c r="B14" s="5" t="s">
        <v>132</v>
      </c>
      <c r="C14" s="5" t="s">
        <v>520</v>
      </c>
      <c r="D14" s="5" t="s">
        <v>521</v>
      </c>
      <c r="E14" s="5" t="s">
        <v>705</v>
      </c>
      <c r="F14" s="5" t="s">
        <v>706</v>
      </c>
      <c r="G14" s="5" t="s">
        <v>522</v>
      </c>
      <c r="H14" s="5" t="s">
        <v>523</v>
      </c>
      <c r="I14" s="5" t="s">
        <v>524</v>
      </c>
      <c r="J14" s="5" t="s">
        <v>482</v>
      </c>
      <c r="K14" s="5" t="s">
        <v>402</v>
      </c>
      <c r="L14" s="5" t="s">
        <v>611</v>
      </c>
    </row>
    <row r="15" spans="1:12">
      <c r="A15" s="5">
        <v>14</v>
      </c>
      <c r="B15" s="5" t="s">
        <v>132</v>
      </c>
      <c r="C15" s="5" t="s">
        <v>520</v>
      </c>
      <c r="D15" s="5" t="s">
        <v>521</v>
      </c>
      <c r="E15" s="5" t="s">
        <v>520</v>
      </c>
      <c r="F15" s="5" t="s">
        <v>521</v>
      </c>
      <c r="G15" s="5" t="s">
        <v>522</v>
      </c>
      <c r="H15" s="5" t="s">
        <v>523</v>
      </c>
      <c r="I15" s="5" t="s">
        <v>524</v>
      </c>
      <c r="J15" s="5" t="s">
        <v>482</v>
      </c>
      <c r="K15" s="5" t="s">
        <v>402</v>
      </c>
      <c r="L15" s="5" t="s">
        <v>611</v>
      </c>
    </row>
    <row r="16" spans="1:12">
      <c r="A16" s="5">
        <v>15</v>
      </c>
      <c r="B16" s="5" t="s">
        <v>132</v>
      </c>
      <c r="C16" s="5" t="s">
        <v>504</v>
      </c>
      <c r="D16" s="5" t="s">
        <v>505</v>
      </c>
      <c r="E16" s="5" t="s">
        <v>504</v>
      </c>
      <c r="F16" s="5" t="s">
        <v>505</v>
      </c>
      <c r="G16" s="5" t="s">
        <v>506</v>
      </c>
      <c r="H16" s="5" t="s">
        <v>707</v>
      </c>
      <c r="I16" s="5" t="s">
        <v>507</v>
      </c>
      <c r="J16" s="5" t="s">
        <v>462</v>
      </c>
      <c r="K16" s="5" t="s">
        <v>402</v>
      </c>
      <c r="L16" s="5" t="s">
        <v>611</v>
      </c>
    </row>
    <row r="17" spans="1:12">
      <c r="A17" s="5">
        <v>16</v>
      </c>
      <c r="B17" s="5" t="s">
        <v>132</v>
      </c>
      <c r="C17" s="5" t="s">
        <v>504</v>
      </c>
      <c r="D17" s="5" t="s">
        <v>505</v>
      </c>
      <c r="E17" s="5" t="s">
        <v>504</v>
      </c>
      <c r="F17" s="5" t="s">
        <v>505</v>
      </c>
      <c r="G17" s="5" t="s">
        <v>708</v>
      </c>
      <c r="H17" s="5" t="s">
        <v>709</v>
      </c>
      <c r="I17" s="5" t="s">
        <v>710</v>
      </c>
      <c r="J17" s="5" t="s">
        <v>711</v>
      </c>
      <c r="K17" s="5" t="s">
        <v>402</v>
      </c>
      <c r="L17" s="5" t="s">
        <v>611</v>
      </c>
    </row>
    <row r="18" spans="1:12">
      <c r="A18" s="5">
        <v>17</v>
      </c>
      <c r="B18" s="5" t="s">
        <v>132</v>
      </c>
      <c r="C18" s="5" t="s">
        <v>504</v>
      </c>
      <c r="D18" s="5" t="s">
        <v>505</v>
      </c>
      <c r="E18" s="5" t="s">
        <v>504</v>
      </c>
      <c r="F18" s="5" t="s">
        <v>505</v>
      </c>
      <c r="G18" s="5" t="s">
        <v>712</v>
      </c>
      <c r="H18" s="5" t="s">
        <v>713</v>
      </c>
      <c r="I18" s="5" t="s">
        <v>714</v>
      </c>
      <c r="J18" s="5" t="s">
        <v>715</v>
      </c>
      <c r="K18" s="5" t="s">
        <v>716</v>
      </c>
      <c r="L18" s="5" t="s">
        <v>611</v>
      </c>
    </row>
    <row r="19" spans="1:12">
      <c r="A19" s="5">
        <v>18</v>
      </c>
      <c r="B19" s="5" t="s">
        <v>132</v>
      </c>
      <c r="C19" s="5" t="s">
        <v>483</v>
      </c>
      <c r="D19" s="5" t="s">
        <v>484</v>
      </c>
      <c r="E19" s="5" t="s">
        <v>717</v>
      </c>
      <c r="F19" s="5" t="s">
        <v>718</v>
      </c>
      <c r="G19" s="5" t="s">
        <v>719</v>
      </c>
      <c r="H19" s="5" t="s">
        <v>720</v>
      </c>
      <c r="I19" s="5" t="s">
        <v>721</v>
      </c>
      <c r="J19" s="5" t="s">
        <v>450</v>
      </c>
      <c r="K19" s="5" t="s">
        <v>402</v>
      </c>
      <c r="L19" s="5" t="s">
        <v>611</v>
      </c>
    </row>
    <row r="20" spans="1:12">
      <c r="A20" s="5">
        <v>19</v>
      </c>
      <c r="B20" s="5" t="s">
        <v>132</v>
      </c>
      <c r="C20" s="5" t="s">
        <v>483</v>
      </c>
      <c r="D20" s="5" t="s">
        <v>484</v>
      </c>
      <c r="E20" s="5" t="s">
        <v>722</v>
      </c>
      <c r="F20" s="5" t="s">
        <v>723</v>
      </c>
      <c r="G20" s="5" t="s">
        <v>719</v>
      </c>
      <c r="H20" s="5" t="s">
        <v>720</v>
      </c>
      <c r="I20" s="5" t="s">
        <v>721</v>
      </c>
      <c r="J20" s="5" t="s">
        <v>450</v>
      </c>
      <c r="K20" s="5" t="s">
        <v>402</v>
      </c>
      <c r="L20" s="5" t="s">
        <v>611</v>
      </c>
    </row>
    <row r="21" spans="1:12">
      <c r="A21" s="5">
        <v>20</v>
      </c>
      <c r="B21" s="5" t="s">
        <v>132</v>
      </c>
      <c r="C21" s="5" t="s">
        <v>483</v>
      </c>
      <c r="D21" s="5" t="s">
        <v>484</v>
      </c>
      <c r="E21" s="5" t="s">
        <v>724</v>
      </c>
      <c r="F21" s="5" t="s">
        <v>725</v>
      </c>
      <c r="G21" s="5" t="s">
        <v>719</v>
      </c>
      <c r="H21" s="5" t="s">
        <v>720</v>
      </c>
      <c r="I21" s="5" t="s">
        <v>721</v>
      </c>
      <c r="J21" s="5" t="s">
        <v>450</v>
      </c>
      <c r="K21" s="5" t="s">
        <v>402</v>
      </c>
      <c r="L21" s="5" t="s">
        <v>611</v>
      </c>
    </row>
    <row r="22" spans="1:12">
      <c r="A22" s="5">
        <v>21</v>
      </c>
      <c r="B22" s="5" t="s">
        <v>132</v>
      </c>
      <c r="C22" s="5" t="s">
        <v>483</v>
      </c>
      <c r="D22" s="5" t="s">
        <v>484</v>
      </c>
      <c r="E22" s="5" t="s">
        <v>726</v>
      </c>
      <c r="F22" s="5" t="s">
        <v>727</v>
      </c>
      <c r="G22" s="5" t="s">
        <v>719</v>
      </c>
      <c r="H22" s="5" t="s">
        <v>720</v>
      </c>
      <c r="I22" s="5" t="s">
        <v>721</v>
      </c>
      <c r="J22" s="5" t="s">
        <v>450</v>
      </c>
      <c r="K22" s="5" t="s">
        <v>402</v>
      </c>
      <c r="L22" s="5" t="s">
        <v>611</v>
      </c>
    </row>
    <row r="23" spans="1:12">
      <c r="A23" s="5">
        <v>22</v>
      </c>
      <c r="B23" s="5" t="s">
        <v>132</v>
      </c>
      <c r="C23" s="5" t="s">
        <v>483</v>
      </c>
      <c r="D23" s="5" t="s">
        <v>484</v>
      </c>
      <c r="E23" s="5" t="s">
        <v>728</v>
      </c>
      <c r="F23" s="5" t="s">
        <v>729</v>
      </c>
      <c r="G23" s="5" t="s">
        <v>719</v>
      </c>
      <c r="H23" s="5" t="s">
        <v>720</v>
      </c>
      <c r="I23" s="5" t="s">
        <v>721</v>
      </c>
      <c r="J23" s="5" t="s">
        <v>450</v>
      </c>
      <c r="K23" s="5" t="s">
        <v>402</v>
      </c>
      <c r="L23" s="5" t="s">
        <v>611</v>
      </c>
    </row>
    <row r="24" spans="1:12">
      <c r="A24" s="5">
        <v>23</v>
      </c>
      <c r="B24" s="5" t="s">
        <v>132</v>
      </c>
      <c r="C24" s="5" t="s">
        <v>483</v>
      </c>
      <c r="D24" s="5" t="s">
        <v>484</v>
      </c>
      <c r="E24" s="5" t="s">
        <v>730</v>
      </c>
      <c r="F24" s="5" t="s">
        <v>731</v>
      </c>
      <c r="G24" s="5" t="s">
        <v>719</v>
      </c>
      <c r="H24" s="5" t="s">
        <v>720</v>
      </c>
      <c r="I24" s="5" t="s">
        <v>721</v>
      </c>
      <c r="J24" s="5" t="s">
        <v>450</v>
      </c>
      <c r="K24" s="5" t="s">
        <v>402</v>
      </c>
      <c r="L24" s="5" t="s">
        <v>611</v>
      </c>
    </row>
    <row r="25" spans="1:12">
      <c r="A25" s="5">
        <v>24</v>
      </c>
      <c r="B25" s="5" t="s">
        <v>132</v>
      </c>
      <c r="C25" s="5" t="s">
        <v>483</v>
      </c>
      <c r="D25" s="5" t="s">
        <v>484</v>
      </c>
      <c r="E25" s="5" t="s">
        <v>483</v>
      </c>
      <c r="F25" s="5" t="s">
        <v>484</v>
      </c>
      <c r="G25" s="5" t="s">
        <v>719</v>
      </c>
      <c r="H25" s="5" t="s">
        <v>720</v>
      </c>
      <c r="I25" s="5" t="s">
        <v>721</v>
      </c>
      <c r="J25" s="5" t="s">
        <v>450</v>
      </c>
      <c r="K25" s="5" t="s">
        <v>402</v>
      </c>
      <c r="L25" s="5" t="s">
        <v>611</v>
      </c>
    </row>
    <row r="26" spans="1:12">
      <c r="A26" s="5">
        <v>25</v>
      </c>
      <c r="B26" s="5" t="s">
        <v>132</v>
      </c>
      <c r="C26" s="5" t="s">
        <v>483</v>
      </c>
      <c r="D26" s="5" t="s">
        <v>484</v>
      </c>
      <c r="E26" s="5" t="s">
        <v>732</v>
      </c>
      <c r="F26" s="5" t="s">
        <v>733</v>
      </c>
      <c r="G26" s="5" t="s">
        <v>719</v>
      </c>
      <c r="H26" s="5" t="s">
        <v>720</v>
      </c>
      <c r="I26" s="5" t="s">
        <v>721</v>
      </c>
      <c r="J26" s="5" t="s">
        <v>450</v>
      </c>
      <c r="K26" s="5" t="s">
        <v>402</v>
      </c>
      <c r="L26" s="5" t="s">
        <v>611</v>
      </c>
    </row>
    <row r="27" spans="1:12">
      <c r="A27" s="5">
        <v>26</v>
      </c>
      <c r="B27" s="5" t="s">
        <v>132</v>
      </c>
      <c r="C27" s="5" t="s">
        <v>483</v>
      </c>
      <c r="D27" s="5" t="s">
        <v>484</v>
      </c>
      <c r="E27" s="5" t="s">
        <v>732</v>
      </c>
      <c r="F27" s="5" t="s">
        <v>733</v>
      </c>
      <c r="G27" s="5" t="s">
        <v>601</v>
      </c>
      <c r="H27" s="5" t="s">
        <v>640</v>
      </c>
      <c r="I27" s="5" t="s">
        <v>599</v>
      </c>
      <c r="J27" s="5" t="s">
        <v>602</v>
      </c>
      <c r="K27" s="5" t="s">
        <v>402</v>
      </c>
      <c r="L27" s="5" t="s">
        <v>611</v>
      </c>
    </row>
    <row r="28" spans="1:12">
      <c r="A28" s="5">
        <v>27</v>
      </c>
      <c r="B28" s="5" t="s">
        <v>132</v>
      </c>
      <c r="C28" s="5" t="s">
        <v>483</v>
      </c>
      <c r="D28" s="5" t="s">
        <v>484</v>
      </c>
      <c r="E28" s="5" t="s">
        <v>734</v>
      </c>
      <c r="F28" s="5" t="s">
        <v>735</v>
      </c>
      <c r="G28" s="5" t="s">
        <v>719</v>
      </c>
      <c r="H28" s="5" t="s">
        <v>720</v>
      </c>
      <c r="I28" s="5" t="s">
        <v>721</v>
      </c>
      <c r="J28" s="5" t="s">
        <v>450</v>
      </c>
      <c r="K28" s="5" t="s">
        <v>402</v>
      </c>
      <c r="L28" s="5" t="s">
        <v>611</v>
      </c>
    </row>
    <row r="29" spans="1:12">
      <c r="A29" s="5">
        <v>28</v>
      </c>
      <c r="B29" s="5" t="s">
        <v>132</v>
      </c>
      <c r="C29" s="5" t="s">
        <v>483</v>
      </c>
      <c r="D29" s="5" t="s">
        <v>484</v>
      </c>
      <c r="E29" s="5" t="s">
        <v>736</v>
      </c>
      <c r="F29" s="5" t="s">
        <v>737</v>
      </c>
      <c r="G29" s="5" t="s">
        <v>719</v>
      </c>
      <c r="H29" s="5" t="s">
        <v>720</v>
      </c>
      <c r="I29" s="5" t="s">
        <v>721</v>
      </c>
      <c r="J29" s="5" t="s">
        <v>450</v>
      </c>
      <c r="K29" s="5" t="s">
        <v>402</v>
      </c>
      <c r="L29" s="5" t="s">
        <v>611</v>
      </c>
    </row>
    <row r="30" spans="1:12">
      <c r="A30" s="5">
        <v>29</v>
      </c>
      <c r="B30" s="5" t="s">
        <v>132</v>
      </c>
      <c r="C30" s="5" t="s">
        <v>483</v>
      </c>
      <c r="D30" s="5" t="s">
        <v>484</v>
      </c>
      <c r="E30" s="5" t="s">
        <v>738</v>
      </c>
      <c r="F30" s="5" t="s">
        <v>739</v>
      </c>
      <c r="G30" s="5" t="s">
        <v>719</v>
      </c>
      <c r="H30" s="5" t="s">
        <v>720</v>
      </c>
      <c r="I30" s="5" t="s">
        <v>721</v>
      </c>
      <c r="J30" s="5" t="s">
        <v>450</v>
      </c>
      <c r="K30" s="5" t="s">
        <v>402</v>
      </c>
      <c r="L30" s="5" t="s">
        <v>611</v>
      </c>
    </row>
    <row r="31" spans="1:12">
      <c r="A31" s="5">
        <v>30</v>
      </c>
      <c r="B31" s="5" t="s">
        <v>132</v>
      </c>
      <c r="C31" s="5" t="s">
        <v>483</v>
      </c>
      <c r="D31" s="5" t="s">
        <v>484</v>
      </c>
      <c r="E31" s="5" t="s">
        <v>740</v>
      </c>
      <c r="F31" s="5" t="s">
        <v>741</v>
      </c>
      <c r="G31" s="5" t="s">
        <v>719</v>
      </c>
      <c r="H31" s="5" t="s">
        <v>720</v>
      </c>
      <c r="I31" s="5" t="s">
        <v>721</v>
      </c>
      <c r="J31" s="5" t="s">
        <v>450</v>
      </c>
      <c r="K31" s="5" t="s">
        <v>402</v>
      </c>
      <c r="L31" s="5" t="s">
        <v>611</v>
      </c>
    </row>
    <row r="32" spans="1:12">
      <c r="A32" s="5">
        <v>31</v>
      </c>
      <c r="B32" s="5" t="s">
        <v>132</v>
      </c>
      <c r="C32" s="5" t="s">
        <v>483</v>
      </c>
      <c r="D32" s="5" t="s">
        <v>484</v>
      </c>
      <c r="E32" s="5" t="s">
        <v>742</v>
      </c>
      <c r="F32" s="5" t="s">
        <v>743</v>
      </c>
      <c r="G32" s="5" t="s">
        <v>719</v>
      </c>
      <c r="H32" s="5" t="s">
        <v>720</v>
      </c>
      <c r="I32" s="5" t="s">
        <v>721</v>
      </c>
      <c r="J32" s="5" t="s">
        <v>450</v>
      </c>
      <c r="K32" s="5" t="s">
        <v>402</v>
      </c>
      <c r="L32" s="5" t="s">
        <v>611</v>
      </c>
    </row>
    <row r="33" spans="1:12">
      <c r="A33" s="5">
        <v>32</v>
      </c>
      <c r="B33" s="5" t="s">
        <v>132</v>
      </c>
      <c r="C33" s="5" t="s">
        <v>483</v>
      </c>
      <c r="D33" s="5" t="s">
        <v>484</v>
      </c>
      <c r="E33" s="5" t="s">
        <v>744</v>
      </c>
      <c r="F33" s="5" t="s">
        <v>745</v>
      </c>
      <c r="G33" s="5" t="s">
        <v>719</v>
      </c>
      <c r="H33" s="5" t="s">
        <v>720</v>
      </c>
      <c r="I33" s="5" t="s">
        <v>721</v>
      </c>
      <c r="J33" s="5" t="s">
        <v>450</v>
      </c>
      <c r="K33" s="5" t="s">
        <v>402</v>
      </c>
      <c r="L33" s="5" t="s">
        <v>611</v>
      </c>
    </row>
    <row r="34" spans="1:12">
      <c r="A34" s="5">
        <v>33</v>
      </c>
      <c r="B34" s="5" t="s">
        <v>132</v>
      </c>
      <c r="C34" s="5" t="s">
        <v>483</v>
      </c>
      <c r="D34" s="5" t="s">
        <v>484</v>
      </c>
      <c r="E34" s="5" t="s">
        <v>746</v>
      </c>
      <c r="F34" s="5" t="s">
        <v>747</v>
      </c>
      <c r="G34" s="5" t="s">
        <v>719</v>
      </c>
      <c r="H34" s="5" t="s">
        <v>720</v>
      </c>
      <c r="I34" s="5" t="s">
        <v>721</v>
      </c>
      <c r="J34" s="5" t="s">
        <v>450</v>
      </c>
      <c r="K34" s="5" t="s">
        <v>402</v>
      </c>
      <c r="L34" s="5" t="s">
        <v>611</v>
      </c>
    </row>
    <row r="35" spans="1:12">
      <c r="A35" s="5">
        <v>34</v>
      </c>
      <c r="B35" s="5" t="s">
        <v>132</v>
      </c>
      <c r="C35" s="5" t="s">
        <v>483</v>
      </c>
      <c r="D35" s="5" t="s">
        <v>484</v>
      </c>
      <c r="E35" s="5" t="s">
        <v>748</v>
      </c>
      <c r="F35" s="5" t="s">
        <v>749</v>
      </c>
      <c r="G35" s="5" t="s">
        <v>719</v>
      </c>
      <c r="H35" s="5" t="s">
        <v>720</v>
      </c>
      <c r="I35" s="5" t="s">
        <v>721</v>
      </c>
      <c r="J35" s="5" t="s">
        <v>450</v>
      </c>
      <c r="K35" s="5" t="s">
        <v>402</v>
      </c>
      <c r="L35" s="5" t="s">
        <v>611</v>
      </c>
    </row>
    <row r="36" spans="1:12">
      <c r="A36" s="5">
        <v>35</v>
      </c>
      <c r="B36" s="5" t="s">
        <v>132</v>
      </c>
      <c r="C36" s="5" t="s">
        <v>483</v>
      </c>
      <c r="D36" s="5" t="s">
        <v>484</v>
      </c>
      <c r="E36" s="5" t="s">
        <v>750</v>
      </c>
      <c r="F36" s="5" t="s">
        <v>751</v>
      </c>
      <c r="G36" s="5" t="s">
        <v>719</v>
      </c>
      <c r="H36" s="5" t="s">
        <v>720</v>
      </c>
      <c r="I36" s="5" t="s">
        <v>721</v>
      </c>
      <c r="J36" s="5" t="s">
        <v>450</v>
      </c>
      <c r="K36" s="5" t="s">
        <v>402</v>
      </c>
      <c r="L36" s="5" t="s">
        <v>611</v>
      </c>
    </row>
    <row r="37" spans="1:12">
      <c r="A37" s="5">
        <v>36</v>
      </c>
      <c r="B37" s="5" t="s">
        <v>132</v>
      </c>
      <c r="C37" s="5" t="s">
        <v>460</v>
      </c>
      <c r="D37" s="5" t="s">
        <v>461</v>
      </c>
      <c r="E37" s="5" t="s">
        <v>752</v>
      </c>
      <c r="F37" s="5" t="s">
        <v>753</v>
      </c>
      <c r="G37" s="5" t="s">
        <v>568</v>
      </c>
      <c r="H37" s="5" t="s">
        <v>569</v>
      </c>
      <c r="I37" s="5" t="s">
        <v>570</v>
      </c>
      <c r="J37" s="5" t="s">
        <v>512</v>
      </c>
      <c r="K37" s="5" t="s">
        <v>437</v>
      </c>
      <c r="L37" s="5" t="s">
        <v>611</v>
      </c>
    </row>
    <row r="38" spans="1:12">
      <c r="A38" s="5">
        <v>37</v>
      </c>
      <c r="B38" s="5" t="s">
        <v>132</v>
      </c>
      <c r="C38" s="5" t="s">
        <v>460</v>
      </c>
      <c r="D38" s="5" t="s">
        <v>461</v>
      </c>
      <c r="E38" s="5" t="s">
        <v>754</v>
      </c>
      <c r="F38" s="5" t="s">
        <v>755</v>
      </c>
      <c r="G38" s="5" t="s">
        <v>506</v>
      </c>
      <c r="H38" s="5" t="s">
        <v>707</v>
      </c>
      <c r="I38" s="5" t="s">
        <v>507</v>
      </c>
      <c r="J38" s="5" t="s">
        <v>462</v>
      </c>
      <c r="K38" s="5" t="s">
        <v>402</v>
      </c>
      <c r="L38" s="5" t="s">
        <v>611</v>
      </c>
    </row>
    <row r="39" spans="1:12">
      <c r="A39" s="5">
        <v>38</v>
      </c>
      <c r="B39" s="5" t="s">
        <v>132</v>
      </c>
      <c r="C39" s="5" t="s">
        <v>547</v>
      </c>
      <c r="D39" s="5" t="s">
        <v>548</v>
      </c>
      <c r="E39" s="5" t="s">
        <v>756</v>
      </c>
      <c r="F39" s="5" t="s">
        <v>757</v>
      </c>
      <c r="G39" s="5" t="s">
        <v>549</v>
      </c>
      <c r="H39" s="5" t="s">
        <v>550</v>
      </c>
      <c r="I39" s="5" t="s">
        <v>551</v>
      </c>
      <c r="J39" s="5" t="s">
        <v>401</v>
      </c>
      <c r="K39" s="5" t="s">
        <v>402</v>
      </c>
      <c r="L39" s="5" t="s">
        <v>611</v>
      </c>
    </row>
    <row r="40" spans="1:12">
      <c r="A40" s="5">
        <v>39</v>
      </c>
      <c r="B40" s="5" t="s">
        <v>132</v>
      </c>
      <c r="C40" s="5" t="s">
        <v>547</v>
      </c>
      <c r="D40" s="5" t="s">
        <v>548</v>
      </c>
      <c r="E40" s="5" t="s">
        <v>756</v>
      </c>
      <c r="F40" s="5" t="s">
        <v>757</v>
      </c>
      <c r="G40" s="5" t="s">
        <v>601</v>
      </c>
      <c r="H40" s="5" t="s">
        <v>640</v>
      </c>
      <c r="I40" s="5" t="s">
        <v>599</v>
      </c>
      <c r="J40" s="5" t="s">
        <v>602</v>
      </c>
      <c r="K40" s="5" t="s">
        <v>402</v>
      </c>
      <c r="L40" s="5" t="s">
        <v>611</v>
      </c>
    </row>
    <row r="41" spans="1:12">
      <c r="A41" s="5">
        <v>40</v>
      </c>
      <c r="B41" s="5" t="s">
        <v>132</v>
      </c>
      <c r="C41" s="5" t="s">
        <v>547</v>
      </c>
      <c r="D41" s="5" t="s">
        <v>548</v>
      </c>
      <c r="E41" s="5" t="s">
        <v>547</v>
      </c>
      <c r="F41" s="5" t="s">
        <v>548</v>
      </c>
      <c r="G41" s="5" t="s">
        <v>549</v>
      </c>
      <c r="H41" s="5" t="s">
        <v>550</v>
      </c>
      <c r="I41" s="5" t="s">
        <v>551</v>
      </c>
      <c r="J41" s="5" t="s">
        <v>401</v>
      </c>
      <c r="K41" s="5" t="s">
        <v>402</v>
      </c>
      <c r="L41" s="5" t="s">
        <v>611</v>
      </c>
    </row>
    <row r="42" spans="1:12">
      <c r="A42" s="5">
        <v>41</v>
      </c>
      <c r="B42" s="5" t="s">
        <v>132</v>
      </c>
      <c r="C42" s="5" t="s">
        <v>547</v>
      </c>
      <c r="D42" s="5" t="s">
        <v>548</v>
      </c>
      <c r="E42" s="5" t="s">
        <v>547</v>
      </c>
      <c r="F42" s="5" t="s">
        <v>548</v>
      </c>
      <c r="G42" s="5" t="s">
        <v>568</v>
      </c>
      <c r="H42" s="5" t="s">
        <v>569</v>
      </c>
      <c r="I42" s="5" t="s">
        <v>570</v>
      </c>
      <c r="J42" s="5" t="s">
        <v>512</v>
      </c>
      <c r="K42" s="5" t="s">
        <v>402</v>
      </c>
      <c r="L42" s="5" t="s">
        <v>611</v>
      </c>
    </row>
    <row r="43" spans="1:12">
      <c r="A43" s="5">
        <v>42</v>
      </c>
      <c r="B43" s="5" t="s">
        <v>132</v>
      </c>
      <c r="C43" s="5" t="s">
        <v>547</v>
      </c>
      <c r="D43" s="5" t="s">
        <v>548</v>
      </c>
      <c r="E43" s="5" t="s">
        <v>547</v>
      </c>
      <c r="F43" s="5" t="s">
        <v>548</v>
      </c>
      <c r="G43" s="5" t="s">
        <v>601</v>
      </c>
      <c r="H43" s="5" t="s">
        <v>640</v>
      </c>
      <c r="I43" s="5" t="s">
        <v>599</v>
      </c>
      <c r="J43" s="5" t="s">
        <v>602</v>
      </c>
      <c r="K43" s="5" t="s">
        <v>402</v>
      </c>
      <c r="L43" s="5" t="s">
        <v>611</v>
      </c>
    </row>
    <row r="44" spans="1:12">
      <c r="A44" s="5">
        <v>43</v>
      </c>
      <c r="B44" s="5" t="s">
        <v>132</v>
      </c>
      <c r="C44" s="5" t="s">
        <v>547</v>
      </c>
      <c r="D44" s="5" t="s">
        <v>548</v>
      </c>
      <c r="E44" s="5" t="s">
        <v>758</v>
      </c>
      <c r="F44" s="5" t="s">
        <v>759</v>
      </c>
      <c r="G44" s="5" t="s">
        <v>549</v>
      </c>
      <c r="H44" s="5" t="s">
        <v>550</v>
      </c>
      <c r="I44" s="5" t="s">
        <v>551</v>
      </c>
      <c r="J44" s="5" t="s">
        <v>401</v>
      </c>
      <c r="K44" s="5" t="s">
        <v>402</v>
      </c>
      <c r="L44" s="5" t="s">
        <v>611</v>
      </c>
    </row>
    <row r="45" spans="1:12">
      <c r="A45" s="5">
        <v>44</v>
      </c>
      <c r="B45" s="5" t="s">
        <v>132</v>
      </c>
      <c r="C45" s="5" t="s">
        <v>547</v>
      </c>
      <c r="D45" s="5" t="s">
        <v>548</v>
      </c>
      <c r="E45" s="5" t="s">
        <v>760</v>
      </c>
      <c r="F45" s="5" t="s">
        <v>761</v>
      </c>
      <c r="G45" s="5" t="s">
        <v>549</v>
      </c>
      <c r="H45" s="5" t="s">
        <v>550</v>
      </c>
      <c r="I45" s="5" t="s">
        <v>551</v>
      </c>
      <c r="J45" s="5" t="s">
        <v>401</v>
      </c>
      <c r="K45" s="5" t="s">
        <v>402</v>
      </c>
      <c r="L45" s="5" t="s">
        <v>611</v>
      </c>
    </row>
    <row r="46" spans="1:12">
      <c r="A46" s="5">
        <v>45</v>
      </c>
      <c r="B46" s="5" t="s">
        <v>132</v>
      </c>
      <c r="C46" s="5" t="s">
        <v>480</v>
      </c>
      <c r="D46" s="5" t="s">
        <v>481</v>
      </c>
      <c r="E46" s="5" t="s">
        <v>762</v>
      </c>
      <c r="F46" s="5" t="s">
        <v>763</v>
      </c>
      <c r="G46" s="5" t="s">
        <v>542</v>
      </c>
      <c r="H46" s="5" t="s">
        <v>543</v>
      </c>
      <c r="I46" s="5" t="s">
        <v>544</v>
      </c>
      <c r="J46" s="5" t="s">
        <v>512</v>
      </c>
      <c r="K46" s="5" t="s">
        <v>402</v>
      </c>
      <c r="L46" s="5" t="s">
        <v>611</v>
      </c>
    </row>
    <row r="47" spans="1:12">
      <c r="A47" s="5">
        <v>46</v>
      </c>
      <c r="B47" s="5" t="s">
        <v>132</v>
      </c>
      <c r="C47" s="5" t="s">
        <v>480</v>
      </c>
      <c r="D47" s="5" t="s">
        <v>481</v>
      </c>
      <c r="E47" s="5" t="s">
        <v>764</v>
      </c>
      <c r="F47" s="5" t="s">
        <v>765</v>
      </c>
      <c r="G47" s="5" t="s">
        <v>542</v>
      </c>
      <c r="H47" s="5" t="s">
        <v>543</v>
      </c>
      <c r="I47" s="5" t="s">
        <v>544</v>
      </c>
      <c r="J47" s="5" t="s">
        <v>512</v>
      </c>
      <c r="K47" s="5" t="s">
        <v>402</v>
      </c>
      <c r="L47" s="5" t="s">
        <v>611</v>
      </c>
    </row>
    <row r="48" spans="1:12">
      <c r="A48" s="5">
        <v>47</v>
      </c>
      <c r="B48" s="5" t="s">
        <v>132</v>
      </c>
      <c r="C48" s="5" t="s">
        <v>480</v>
      </c>
      <c r="D48" s="5" t="s">
        <v>481</v>
      </c>
      <c r="E48" s="5" t="s">
        <v>766</v>
      </c>
      <c r="F48" s="5" t="s">
        <v>767</v>
      </c>
      <c r="G48" s="5" t="s">
        <v>542</v>
      </c>
      <c r="H48" s="5" t="s">
        <v>543</v>
      </c>
      <c r="I48" s="5" t="s">
        <v>544</v>
      </c>
      <c r="J48" s="5" t="s">
        <v>512</v>
      </c>
      <c r="K48" s="5" t="s">
        <v>402</v>
      </c>
      <c r="L48" s="5" t="s">
        <v>611</v>
      </c>
    </row>
    <row r="49" spans="1:12">
      <c r="A49" s="5">
        <v>48</v>
      </c>
      <c r="B49" s="5" t="s">
        <v>132</v>
      </c>
      <c r="C49" s="5" t="s">
        <v>480</v>
      </c>
      <c r="D49" s="5" t="s">
        <v>481</v>
      </c>
      <c r="E49" s="5" t="s">
        <v>768</v>
      </c>
      <c r="F49" s="5" t="s">
        <v>769</v>
      </c>
      <c r="G49" s="5" t="s">
        <v>542</v>
      </c>
      <c r="H49" s="5" t="s">
        <v>543</v>
      </c>
      <c r="I49" s="5" t="s">
        <v>544</v>
      </c>
      <c r="J49" s="5" t="s">
        <v>512</v>
      </c>
      <c r="K49" s="5" t="s">
        <v>402</v>
      </c>
      <c r="L49" s="5" t="s">
        <v>611</v>
      </c>
    </row>
    <row r="50" spans="1:12">
      <c r="A50" s="5">
        <v>49</v>
      </c>
      <c r="B50" s="5" t="s">
        <v>132</v>
      </c>
      <c r="C50" s="5" t="s">
        <v>480</v>
      </c>
      <c r="D50" s="5" t="s">
        <v>481</v>
      </c>
      <c r="E50" s="5" t="s">
        <v>480</v>
      </c>
      <c r="F50" s="5" t="s">
        <v>481</v>
      </c>
      <c r="G50" s="5" t="s">
        <v>542</v>
      </c>
      <c r="H50" s="5" t="s">
        <v>543</v>
      </c>
      <c r="I50" s="5" t="s">
        <v>544</v>
      </c>
      <c r="J50" s="5" t="s">
        <v>512</v>
      </c>
      <c r="K50" s="5" t="s">
        <v>402</v>
      </c>
      <c r="L50" s="5" t="s">
        <v>611</v>
      </c>
    </row>
    <row r="51" spans="1:12">
      <c r="A51" s="5">
        <v>50</v>
      </c>
      <c r="B51" s="5" t="s">
        <v>132</v>
      </c>
      <c r="C51" s="5" t="s">
        <v>480</v>
      </c>
      <c r="D51" s="5" t="s">
        <v>481</v>
      </c>
      <c r="E51" s="5" t="s">
        <v>770</v>
      </c>
      <c r="F51" s="5" t="s">
        <v>771</v>
      </c>
      <c r="G51" s="5" t="s">
        <v>542</v>
      </c>
      <c r="H51" s="5" t="s">
        <v>543</v>
      </c>
      <c r="I51" s="5" t="s">
        <v>544</v>
      </c>
      <c r="J51" s="5" t="s">
        <v>512</v>
      </c>
      <c r="K51" s="5" t="s">
        <v>402</v>
      </c>
      <c r="L51" s="5" t="s">
        <v>611</v>
      </c>
    </row>
    <row r="52" spans="1:12">
      <c r="A52" s="5">
        <v>51</v>
      </c>
      <c r="B52" s="5" t="s">
        <v>132</v>
      </c>
      <c r="C52" s="5" t="s">
        <v>480</v>
      </c>
      <c r="D52" s="5" t="s">
        <v>481</v>
      </c>
      <c r="E52" s="5" t="s">
        <v>772</v>
      </c>
      <c r="F52" s="5" t="s">
        <v>773</v>
      </c>
      <c r="G52" s="5" t="s">
        <v>542</v>
      </c>
      <c r="H52" s="5" t="s">
        <v>543</v>
      </c>
      <c r="I52" s="5" t="s">
        <v>544</v>
      </c>
      <c r="J52" s="5" t="s">
        <v>512</v>
      </c>
      <c r="K52" s="5" t="s">
        <v>402</v>
      </c>
      <c r="L52" s="5" t="s">
        <v>611</v>
      </c>
    </row>
    <row r="53" spans="1:12">
      <c r="A53" s="5">
        <v>52</v>
      </c>
      <c r="B53" s="5" t="s">
        <v>132</v>
      </c>
      <c r="C53" s="5" t="s">
        <v>480</v>
      </c>
      <c r="D53" s="5" t="s">
        <v>481</v>
      </c>
      <c r="E53" s="5" t="s">
        <v>774</v>
      </c>
      <c r="F53" s="5" t="s">
        <v>775</v>
      </c>
      <c r="G53" s="5" t="s">
        <v>542</v>
      </c>
      <c r="H53" s="5" t="s">
        <v>543</v>
      </c>
      <c r="I53" s="5" t="s">
        <v>544</v>
      </c>
      <c r="J53" s="5" t="s">
        <v>512</v>
      </c>
      <c r="K53" s="5" t="s">
        <v>402</v>
      </c>
      <c r="L53" s="5" t="s">
        <v>611</v>
      </c>
    </row>
    <row r="54" spans="1:12">
      <c r="A54" s="5">
        <v>53</v>
      </c>
      <c r="B54" s="5" t="s">
        <v>132</v>
      </c>
      <c r="C54" s="5" t="s">
        <v>480</v>
      </c>
      <c r="D54" s="5" t="s">
        <v>481</v>
      </c>
      <c r="E54" s="5" t="s">
        <v>776</v>
      </c>
      <c r="F54" s="5" t="s">
        <v>777</v>
      </c>
      <c r="G54" s="5" t="s">
        <v>542</v>
      </c>
      <c r="H54" s="5" t="s">
        <v>543</v>
      </c>
      <c r="I54" s="5" t="s">
        <v>544</v>
      </c>
      <c r="J54" s="5" t="s">
        <v>512</v>
      </c>
      <c r="K54" s="5" t="s">
        <v>402</v>
      </c>
      <c r="L54" s="5" t="s">
        <v>611</v>
      </c>
    </row>
    <row r="55" spans="1:12">
      <c r="A55" s="5">
        <v>54</v>
      </c>
      <c r="B55" s="5" t="s">
        <v>132</v>
      </c>
      <c r="C55" s="5" t="s">
        <v>590</v>
      </c>
      <c r="D55" s="5" t="s">
        <v>591</v>
      </c>
      <c r="E55" s="5" t="s">
        <v>778</v>
      </c>
      <c r="F55" s="5" t="s">
        <v>779</v>
      </c>
      <c r="G55" s="5" t="s">
        <v>592</v>
      </c>
      <c r="H55" s="5" t="s">
        <v>593</v>
      </c>
      <c r="I55" s="5" t="s">
        <v>594</v>
      </c>
      <c r="J55" s="5" t="s">
        <v>462</v>
      </c>
      <c r="K55" s="5" t="s">
        <v>780</v>
      </c>
      <c r="L55" s="5" t="s">
        <v>611</v>
      </c>
    </row>
    <row r="56" spans="1:12">
      <c r="A56" s="5">
        <v>55</v>
      </c>
      <c r="B56" s="5" t="s">
        <v>132</v>
      </c>
      <c r="C56" s="5" t="s">
        <v>478</v>
      </c>
      <c r="D56" s="5" t="s">
        <v>479</v>
      </c>
      <c r="E56" s="5" t="s">
        <v>781</v>
      </c>
      <c r="F56" s="5" t="s">
        <v>782</v>
      </c>
      <c r="G56" s="5" t="s">
        <v>491</v>
      </c>
      <c r="H56" s="5" t="s">
        <v>492</v>
      </c>
      <c r="I56" s="5" t="s">
        <v>493</v>
      </c>
      <c r="J56" s="5" t="s">
        <v>494</v>
      </c>
      <c r="K56" s="5" t="s">
        <v>402</v>
      </c>
      <c r="L56" s="5" t="s">
        <v>611</v>
      </c>
    </row>
    <row r="57" spans="1:12">
      <c r="A57" s="5">
        <v>56</v>
      </c>
      <c r="B57" s="5" t="s">
        <v>132</v>
      </c>
      <c r="C57" s="5" t="s">
        <v>478</v>
      </c>
      <c r="D57" s="5" t="s">
        <v>479</v>
      </c>
      <c r="E57" s="5" t="s">
        <v>781</v>
      </c>
      <c r="F57" s="5" t="s">
        <v>782</v>
      </c>
      <c r="G57" s="5" t="s">
        <v>598</v>
      </c>
      <c r="H57" s="5" t="s">
        <v>639</v>
      </c>
      <c r="I57" s="5" t="s">
        <v>599</v>
      </c>
      <c r="J57" s="5" t="s">
        <v>600</v>
      </c>
      <c r="K57" s="5" t="s">
        <v>716</v>
      </c>
      <c r="L57" s="5" t="s">
        <v>611</v>
      </c>
    </row>
    <row r="58" spans="1:12">
      <c r="A58" s="5">
        <v>57</v>
      </c>
      <c r="B58" s="5" t="s">
        <v>132</v>
      </c>
      <c r="C58" s="5" t="s">
        <v>478</v>
      </c>
      <c r="D58" s="5" t="s">
        <v>479</v>
      </c>
      <c r="E58" s="5" t="s">
        <v>783</v>
      </c>
      <c r="F58" s="5" t="s">
        <v>784</v>
      </c>
      <c r="G58" s="5" t="s">
        <v>491</v>
      </c>
      <c r="H58" s="5" t="s">
        <v>492</v>
      </c>
      <c r="I58" s="5" t="s">
        <v>493</v>
      </c>
      <c r="J58" s="5" t="s">
        <v>494</v>
      </c>
      <c r="K58" s="5" t="s">
        <v>402</v>
      </c>
      <c r="L58" s="5" t="s">
        <v>611</v>
      </c>
    </row>
    <row r="59" spans="1:12">
      <c r="A59" s="5">
        <v>58</v>
      </c>
      <c r="B59" s="5" t="s">
        <v>132</v>
      </c>
      <c r="C59" s="5" t="s">
        <v>478</v>
      </c>
      <c r="D59" s="5" t="s">
        <v>479</v>
      </c>
      <c r="E59" s="5" t="s">
        <v>785</v>
      </c>
      <c r="F59" s="5" t="s">
        <v>786</v>
      </c>
      <c r="G59" s="5" t="s">
        <v>491</v>
      </c>
      <c r="H59" s="5" t="s">
        <v>492</v>
      </c>
      <c r="I59" s="5" t="s">
        <v>493</v>
      </c>
      <c r="J59" s="5" t="s">
        <v>494</v>
      </c>
      <c r="K59" s="5" t="s">
        <v>402</v>
      </c>
      <c r="L59" s="5" t="s">
        <v>611</v>
      </c>
    </row>
    <row r="60" spans="1:12">
      <c r="A60" s="5">
        <v>59</v>
      </c>
      <c r="B60" s="5" t="s">
        <v>132</v>
      </c>
      <c r="C60" s="5" t="s">
        <v>478</v>
      </c>
      <c r="D60" s="5" t="s">
        <v>479</v>
      </c>
      <c r="E60" s="5" t="s">
        <v>787</v>
      </c>
      <c r="F60" s="5" t="s">
        <v>788</v>
      </c>
      <c r="G60" s="5" t="s">
        <v>491</v>
      </c>
      <c r="H60" s="5" t="s">
        <v>492</v>
      </c>
      <c r="I60" s="5" t="s">
        <v>493</v>
      </c>
      <c r="J60" s="5" t="s">
        <v>494</v>
      </c>
      <c r="K60" s="5" t="s">
        <v>402</v>
      </c>
      <c r="L60" s="5" t="s">
        <v>611</v>
      </c>
    </row>
    <row r="61" spans="1:12">
      <c r="A61" s="5">
        <v>60</v>
      </c>
      <c r="B61" s="5" t="s">
        <v>132</v>
      </c>
      <c r="C61" s="5" t="s">
        <v>478</v>
      </c>
      <c r="D61" s="5" t="s">
        <v>479</v>
      </c>
      <c r="E61" s="5" t="s">
        <v>789</v>
      </c>
      <c r="F61" s="5" t="s">
        <v>790</v>
      </c>
      <c r="G61" s="5" t="s">
        <v>491</v>
      </c>
      <c r="H61" s="5" t="s">
        <v>492</v>
      </c>
      <c r="I61" s="5" t="s">
        <v>493</v>
      </c>
      <c r="J61" s="5" t="s">
        <v>494</v>
      </c>
      <c r="K61" s="5" t="s">
        <v>402</v>
      </c>
      <c r="L61" s="5" t="s">
        <v>611</v>
      </c>
    </row>
    <row r="62" spans="1:12">
      <c r="A62" s="5">
        <v>61</v>
      </c>
      <c r="B62" s="5" t="s">
        <v>132</v>
      </c>
      <c r="C62" s="5" t="s">
        <v>478</v>
      </c>
      <c r="D62" s="5" t="s">
        <v>479</v>
      </c>
      <c r="E62" s="5" t="s">
        <v>478</v>
      </c>
      <c r="F62" s="5" t="s">
        <v>479</v>
      </c>
      <c r="G62" s="5" t="s">
        <v>491</v>
      </c>
      <c r="H62" s="5" t="s">
        <v>492</v>
      </c>
      <c r="I62" s="5" t="s">
        <v>493</v>
      </c>
      <c r="J62" s="5" t="s">
        <v>494</v>
      </c>
      <c r="K62" s="5" t="s">
        <v>402</v>
      </c>
      <c r="L62" s="5" t="s">
        <v>611</v>
      </c>
    </row>
    <row r="63" spans="1:12">
      <c r="A63" s="5">
        <v>62</v>
      </c>
      <c r="B63" s="5" t="s">
        <v>132</v>
      </c>
      <c r="C63" s="5" t="s">
        <v>478</v>
      </c>
      <c r="D63" s="5" t="s">
        <v>479</v>
      </c>
      <c r="E63" s="5" t="s">
        <v>478</v>
      </c>
      <c r="F63" s="5" t="s">
        <v>479</v>
      </c>
      <c r="G63" s="5" t="s">
        <v>586</v>
      </c>
      <c r="H63" s="5" t="s">
        <v>587</v>
      </c>
      <c r="I63" s="5" t="s">
        <v>588</v>
      </c>
      <c r="J63" s="5" t="s">
        <v>589</v>
      </c>
      <c r="K63" s="5" t="s">
        <v>402</v>
      </c>
      <c r="L63" s="5" t="s">
        <v>611</v>
      </c>
    </row>
    <row r="64" spans="1:12">
      <c r="A64" s="5">
        <v>63</v>
      </c>
      <c r="B64" s="5" t="s">
        <v>132</v>
      </c>
      <c r="C64" s="5" t="s">
        <v>618</v>
      </c>
      <c r="D64" s="5" t="s">
        <v>396</v>
      </c>
      <c r="E64" s="5" t="s">
        <v>791</v>
      </c>
      <c r="F64" s="5" t="s">
        <v>406</v>
      </c>
      <c r="G64" s="5" t="s">
        <v>708</v>
      </c>
      <c r="H64" s="5" t="s">
        <v>709</v>
      </c>
      <c r="I64" s="5" t="s">
        <v>710</v>
      </c>
      <c r="J64" s="5" t="s">
        <v>711</v>
      </c>
      <c r="K64" s="5" t="s">
        <v>402</v>
      </c>
      <c r="L64" s="5" t="s">
        <v>611</v>
      </c>
    </row>
    <row r="65" spans="1:12">
      <c r="A65" s="5">
        <v>64</v>
      </c>
      <c r="B65" s="5" t="s">
        <v>132</v>
      </c>
      <c r="C65" s="5" t="s">
        <v>618</v>
      </c>
      <c r="D65" s="5" t="s">
        <v>396</v>
      </c>
      <c r="E65" s="5" t="s">
        <v>791</v>
      </c>
      <c r="F65" s="5" t="s">
        <v>406</v>
      </c>
      <c r="G65" s="5" t="s">
        <v>499</v>
      </c>
      <c r="H65" s="5" t="s">
        <v>500</v>
      </c>
      <c r="I65" s="5" t="s">
        <v>501</v>
      </c>
      <c r="J65" s="5" t="s">
        <v>401</v>
      </c>
      <c r="K65" s="5" t="s">
        <v>402</v>
      </c>
      <c r="L65" s="5" t="s">
        <v>611</v>
      </c>
    </row>
    <row r="66" spans="1:12">
      <c r="A66" s="5">
        <v>65</v>
      </c>
      <c r="B66" s="5" t="s">
        <v>132</v>
      </c>
      <c r="C66" s="5" t="s">
        <v>618</v>
      </c>
      <c r="D66" s="5" t="s">
        <v>396</v>
      </c>
      <c r="E66" s="5" t="s">
        <v>791</v>
      </c>
      <c r="F66" s="5" t="s">
        <v>406</v>
      </c>
      <c r="G66" s="5" t="s">
        <v>712</v>
      </c>
      <c r="H66" s="5" t="s">
        <v>713</v>
      </c>
      <c r="I66" s="5" t="s">
        <v>714</v>
      </c>
      <c r="J66" s="5" t="s">
        <v>715</v>
      </c>
      <c r="K66" s="5" t="s">
        <v>716</v>
      </c>
      <c r="L66" s="5" t="s">
        <v>611</v>
      </c>
    </row>
    <row r="67" spans="1:12">
      <c r="A67" s="5">
        <v>66</v>
      </c>
      <c r="B67" s="5" t="s">
        <v>132</v>
      </c>
      <c r="C67" s="5" t="s">
        <v>618</v>
      </c>
      <c r="D67" s="5" t="s">
        <v>396</v>
      </c>
      <c r="E67" s="5" t="s">
        <v>791</v>
      </c>
      <c r="F67" s="5" t="s">
        <v>406</v>
      </c>
      <c r="G67" s="5" t="s">
        <v>792</v>
      </c>
      <c r="H67" s="5" t="s">
        <v>793</v>
      </c>
      <c r="I67" s="5" t="s">
        <v>714</v>
      </c>
      <c r="J67" s="5" t="s">
        <v>794</v>
      </c>
      <c r="K67" s="5" t="s">
        <v>716</v>
      </c>
      <c r="L67" s="5" t="s">
        <v>611</v>
      </c>
    </row>
    <row r="68" spans="1:12">
      <c r="A68" s="5">
        <v>67</v>
      </c>
      <c r="B68" s="5" t="s">
        <v>132</v>
      </c>
      <c r="C68" s="5" t="s">
        <v>618</v>
      </c>
      <c r="D68" s="5" t="s">
        <v>396</v>
      </c>
      <c r="E68" s="5" t="s">
        <v>537</v>
      </c>
      <c r="F68" s="5" t="s">
        <v>538</v>
      </c>
      <c r="G68" s="5" t="s">
        <v>795</v>
      </c>
      <c r="H68" s="5" t="s">
        <v>796</v>
      </c>
      <c r="I68" s="5" t="s">
        <v>459</v>
      </c>
      <c r="J68" s="5" t="s">
        <v>401</v>
      </c>
      <c r="K68" s="5" t="s">
        <v>402</v>
      </c>
      <c r="L68" s="5" t="s">
        <v>611</v>
      </c>
    </row>
    <row r="69" spans="1:12">
      <c r="A69" s="5">
        <v>68</v>
      </c>
      <c r="B69" s="5" t="s">
        <v>132</v>
      </c>
      <c r="C69" s="5" t="s">
        <v>618</v>
      </c>
      <c r="D69" s="5" t="s">
        <v>396</v>
      </c>
      <c r="E69" s="5" t="s">
        <v>537</v>
      </c>
      <c r="F69" s="5" t="s">
        <v>538</v>
      </c>
      <c r="G69" s="5" t="s">
        <v>539</v>
      </c>
      <c r="H69" s="5" t="s">
        <v>540</v>
      </c>
      <c r="I69" s="5" t="s">
        <v>541</v>
      </c>
      <c r="J69" s="5" t="s">
        <v>401</v>
      </c>
      <c r="K69" s="5" t="s">
        <v>402</v>
      </c>
      <c r="L69" s="5" t="s">
        <v>611</v>
      </c>
    </row>
    <row r="70" spans="1:12">
      <c r="A70" s="5">
        <v>69</v>
      </c>
      <c r="B70" s="5" t="s">
        <v>132</v>
      </c>
      <c r="C70" s="5" t="s">
        <v>618</v>
      </c>
      <c r="D70" s="5" t="s">
        <v>396</v>
      </c>
      <c r="E70" s="5" t="s">
        <v>797</v>
      </c>
      <c r="F70" s="5" t="s">
        <v>526</v>
      </c>
      <c r="G70" s="5" t="s">
        <v>798</v>
      </c>
      <c r="H70" s="5" t="s">
        <v>799</v>
      </c>
      <c r="I70" s="5" t="s">
        <v>800</v>
      </c>
      <c r="J70" s="5" t="s">
        <v>401</v>
      </c>
      <c r="K70" s="5" t="s">
        <v>716</v>
      </c>
      <c r="L70" s="5" t="s">
        <v>611</v>
      </c>
    </row>
    <row r="71" spans="1:12">
      <c r="A71" s="5">
        <v>70</v>
      </c>
      <c r="B71" s="5" t="s">
        <v>132</v>
      </c>
      <c r="C71" s="5" t="s">
        <v>618</v>
      </c>
      <c r="D71" s="5" t="s">
        <v>396</v>
      </c>
      <c r="E71" s="5" t="s">
        <v>797</v>
      </c>
      <c r="F71" s="5" t="s">
        <v>526</v>
      </c>
      <c r="G71" s="5" t="s">
        <v>527</v>
      </c>
      <c r="H71" s="5" t="s">
        <v>528</v>
      </c>
      <c r="I71" s="5" t="s">
        <v>529</v>
      </c>
      <c r="J71" s="5" t="s">
        <v>401</v>
      </c>
      <c r="K71" s="5" t="s">
        <v>402</v>
      </c>
      <c r="L71" s="5" t="s">
        <v>611</v>
      </c>
    </row>
    <row r="72" spans="1:12">
      <c r="A72" s="5">
        <v>71</v>
      </c>
      <c r="B72" s="5" t="s">
        <v>132</v>
      </c>
      <c r="C72" s="5" t="s">
        <v>618</v>
      </c>
      <c r="D72" s="5" t="s">
        <v>396</v>
      </c>
      <c r="E72" s="5" t="s">
        <v>797</v>
      </c>
      <c r="F72" s="5" t="s">
        <v>526</v>
      </c>
      <c r="G72" s="5" t="s">
        <v>601</v>
      </c>
      <c r="H72" s="5" t="s">
        <v>640</v>
      </c>
      <c r="I72" s="5" t="s">
        <v>599</v>
      </c>
      <c r="J72" s="5" t="s">
        <v>602</v>
      </c>
      <c r="K72" s="5" t="s">
        <v>402</v>
      </c>
      <c r="L72" s="5" t="s">
        <v>611</v>
      </c>
    </row>
    <row r="73" spans="1:12">
      <c r="A73" s="5">
        <v>72</v>
      </c>
      <c r="B73" s="5" t="s">
        <v>132</v>
      </c>
      <c r="C73" s="5" t="s">
        <v>618</v>
      </c>
      <c r="D73" s="5" t="s">
        <v>396</v>
      </c>
      <c r="E73" s="5" t="s">
        <v>797</v>
      </c>
      <c r="F73" s="5" t="s">
        <v>526</v>
      </c>
      <c r="G73" s="5" t="s">
        <v>801</v>
      </c>
      <c r="H73" s="5" t="s">
        <v>802</v>
      </c>
      <c r="I73" s="5" t="s">
        <v>599</v>
      </c>
      <c r="J73" s="5" t="s">
        <v>803</v>
      </c>
      <c r="K73" s="5" t="s">
        <v>402</v>
      </c>
      <c r="L73" s="5" t="s">
        <v>611</v>
      </c>
    </row>
    <row r="74" spans="1:12">
      <c r="A74" s="5">
        <v>73</v>
      </c>
      <c r="B74" s="5" t="s">
        <v>132</v>
      </c>
      <c r="C74" s="5" t="s">
        <v>618</v>
      </c>
      <c r="D74" s="5" t="s">
        <v>396</v>
      </c>
      <c r="E74" s="5" t="s">
        <v>487</v>
      </c>
      <c r="F74" s="5" t="s">
        <v>488</v>
      </c>
      <c r="G74" s="5" t="s">
        <v>708</v>
      </c>
      <c r="H74" s="5" t="s">
        <v>709</v>
      </c>
      <c r="I74" s="5" t="s">
        <v>710</v>
      </c>
      <c r="J74" s="5" t="s">
        <v>711</v>
      </c>
      <c r="K74" s="5" t="s">
        <v>402</v>
      </c>
      <c r="L74" s="5" t="s">
        <v>611</v>
      </c>
    </row>
    <row r="75" spans="1:12">
      <c r="A75" s="5">
        <v>74</v>
      </c>
      <c r="B75" s="5" t="s">
        <v>132</v>
      </c>
      <c r="C75" s="5" t="s">
        <v>618</v>
      </c>
      <c r="D75" s="5" t="s">
        <v>396</v>
      </c>
      <c r="E75" s="5" t="s">
        <v>487</v>
      </c>
      <c r="F75" s="5" t="s">
        <v>488</v>
      </c>
      <c r="G75" s="5" t="s">
        <v>568</v>
      </c>
      <c r="H75" s="5" t="s">
        <v>569</v>
      </c>
      <c r="I75" s="5" t="s">
        <v>570</v>
      </c>
      <c r="J75" s="5" t="s">
        <v>512</v>
      </c>
      <c r="K75" s="5" t="s">
        <v>402</v>
      </c>
      <c r="L75" s="5" t="s">
        <v>611</v>
      </c>
    </row>
    <row r="76" spans="1:12">
      <c r="A76" s="5">
        <v>75</v>
      </c>
      <c r="B76" s="5" t="s">
        <v>132</v>
      </c>
      <c r="C76" s="5" t="s">
        <v>618</v>
      </c>
      <c r="D76" s="5" t="s">
        <v>396</v>
      </c>
      <c r="E76" s="5" t="s">
        <v>457</v>
      </c>
      <c r="F76" s="5" t="s">
        <v>458</v>
      </c>
      <c r="G76" s="5" t="s">
        <v>795</v>
      </c>
      <c r="H76" s="5" t="s">
        <v>796</v>
      </c>
      <c r="I76" s="5" t="s">
        <v>459</v>
      </c>
      <c r="J76" s="5" t="s">
        <v>401</v>
      </c>
      <c r="K76" s="5" t="s">
        <v>402</v>
      </c>
      <c r="L76" s="5" t="s">
        <v>611</v>
      </c>
    </row>
    <row r="77" spans="1:12">
      <c r="A77" s="5">
        <v>76</v>
      </c>
      <c r="B77" s="5" t="s">
        <v>132</v>
      </c>
      <c r="C77" s="5" t="s">
        <v>618</v>
      </c>
      <c r="D77" s="5" t="s">
        <v>396</v>
      </c>
      <c r="E77" s="5" t="s">
        <v>422</v>
      </c>
      <c r="F77" s="5" t="s">
        <v>423</v>
      </c>
      <c r="G77" s="5" t="s">
        <v>513</v>
      </c>
      <c r="H77" s="5" t="s">
        <v>804</v>
      </c>
      <c r="I77" s="5" t="s">
        <v>514</v>
      </c>
      <c r="J77" s="5" t="s">
        <v>401</v>
      </c>
      <c r="K77" s="5" t="s">
        <v>402</v>
      </c>
      <c r="L77" s="5" t="s">
        <v>611</v>
      </c>
    </row>
    <row r="78" spans="1:12">
      <c r="A78" s="5">
        <v>77</v>
      </c>
      <c r="B78" s="5" t="s">
        <v>132</v>
      </c>
      <c r="C78" s="5" t="s">
        <v>618</v>
      </c>
      <c r="D78" s="5" t="s">
        <v>396</v>
      </c>
      <c r="E78" s="5" t="s">
        <v>422</v>
      </c>
      <c r="F78" s="5" t="s">
        <v>423</v>
      </c>
      <c r="G78" s="5" t="s">
        <v>428</v>
      </c>
      <c r="H78" s="5" t="s">
        <v>429</v>
      </c>
      <c r="I78" s="5" t="s">
        <v>430</v>
      </c>
      <c r="J78" s="5" t="s">
        <v>401</v>
      </c>
      <c r="K78" s="5" t="s">
        <v>402</v>
      </c>
      <c r="L78" s="5" t="s">
        <v>611</v>
      </c>
    </row>
    <row r="79" spans="1:12">
      <c r="A79" s="5">
        <v>78</v>
      </c>
      <c r="B79" s="5" t="s">
        <v>132</v>
      </c>
      <c r="C79" s="5" t="s">
        <v>618</v>
      </c>
      <c r="D79" s="5" t="s">
        <v>396</v>
      </c>
      <c r="E79" s="5" t="s">
        <v>422</v>
      </c>
      <c r="F79" s="5" t="s">
        <v>423</v>
      </c>
      <c r="G79" s="5" t="s">
        <v>568</v>
      </c>
      <c r="H79" s="5" t="s">
        <v>569</v>
      </c>
      <c r="I79" s="5" t="s">
        <v>570</v>
      </c>
      <c r="J79" s="5" t="s">
        <v>512</v>
      </c>
      <c r="K79" s="5" t="s">
        <v>402</v>
      </c>
      <c r="L79" s="5" t="s">
        <v>611</v>
      </c>
    </row>
    <row r="80" spans="1:12">
      <c r="A80" s="5">
        <v>79</v>
      </c>
      <c r="B80" s="5" t="s">
        <v>132</v>
      </c>
      <c r="C80" s="5" t="s">
        <v>618</v>
      </c>
      <c r="D80" s="5" t="s">
        <v>396</v>
      </c>
      <c r="E80" s="5" t="s">
        <v>530</v>
      </c>
      <c r="F80" s="5" t="s">
        <v>531</v>
      </c>
      <c r="G80" s="5" t="s">
        <v>532</v>
      </c>
      <c r="H80" s="5" t="s">
        <v>533</v>
      </c>
      <c r="I80" s="5" t="s">
        <v>534</v>
      </c>
      <c r="J80" s="5" t="s">
        <v>401</v>
      </c>
      <c r="K80" s="5" t="s">
        <v>402</v>
      </c>
      <c r="L80" s="5" t="s">
        <v>611</v>
      </c>
    </row>
    <row r="81" spans="1:12">
      <c r="A81" s="5">
        <v>80</v>
      </c>
      <c r="B81" s="5" t="s">
        <v>132</v>
      </c>
      <c r="C81" s="5" t="s">
        <v>618</v>
      </c>
      <c r="D81" s="5" t="s">
        <v>396</v>
      </c>
      <c r="E81" s="5" t="s">
        <v>530</v>
      </c>
      <c r="F81" s="5" t="s">
        <v>531</v>
      </c>
      <c r="G81" s="5" t="s">
        <v>568</v>
      </c>
      <c r="H81" s="5" t="s">
        <v>569</v>
      </c>
      <c r="I81" s="5" t="s">
        <v>570</v>
      </c>
      <c r="J81" s="5" t="s">
        <v>512</v>
      </c>
      <c r="K81" s="5" t="s">
        <v>402</v>
      </c>
      <c r="L81" s="5" t="s">
        <v>611</v>
      </c>
    </row>
    <row r="82" spans="1:12">
      <c r="A82" s="5">
        <v>81</v>
      </c>
      <c r="B82" s="5" t="s">
        <v>132</v>
      </c>
      <c r="C82" s="5" t="s">
        <v>618</v>
      </c>
      <c r="D82" s="5" t="s">
        <v>396</v>
      </c>
      <c r="E82" s="5" t="s">
        <v>463</v>
      </c>
      <c r="F82" s="5" t="s">
        <v>464</v>
      </c>
      <c r="G82" s="5" t="s">
        <v>465</v>
      </c>
      <c r="H82" s="5" t="s">
        <v>466</v>
      </c>
      <c r="I82" s="5" t="s">
        <v>467</v>
      </c>
      <c r="J82" s="5" t="s">
        <v>401</v>
      </c>
      <c r="K82" s="5" t="s">
        <v>402</v>
      </c>
      <c r="L82" s="5" t="s">
        <v>611</v>
      </c>
    </row>
    <row r="83" spans="1:12">
      <c r="A83" s="5">
        <v>82</v>
      </c>
      <c r="B83" s="5" t="s">
        <v>132</v>
      </c>
      <c r="C83" s="5" t="s">
        <v>618</v>
      </c>
      <c r="D83" s="5" t="s">
        <v>396</v>
      </c>
      <c r="E83" s="5" t="s">
        <v>463</v>
      </c>
      <c r="F83" s="5" t="s">
        <v>464</v>
      </c>
      <c r="G83" s="5" t="s">
        <v>805</v>
      </c>
      <c r="H83" s="5" t="s">
        <v>806</v>
      </c>
      <c r="I83" s="5" t="s">
        <v>807</v>
      </c>
      <c r="J83" s="5" t="s">
        <v>401</v>
      </c>
      <c r="K83" s="5" t="s">
        <v>402</v>
      </c>
      <c r="L83" s="5" t="s">
        <v>611</v>
      </c>
    </row>
    <row r="84" spans="1:12">
      <c r="A84" s="5">
        <v>83</v>
      </c>
      <c r="B84" s="5" t="s">
        <v>132</v>
      </c>
      <c r="C84" s="5" t="s">
        <v>618</v>
      </c>
      <c r="D84" s="5" t="s">
        <v>396</v>
      </c>
      <c r="E84" s="5" t="s">
        <v>415</v>
      </c>
      <c r="F84" s="5" t="s">
        <v>416</v>
      </c>
      <c r="G84" s="5" t="s">
        <v>417</v>
      </c>
      <c r="H84" s="5" t="s">
        <v>418</v>
      </c>
      <c r="I84" s="5" t="s">
        <v>419</v>
      </c>
      <c r="J84" s="5" t="s">
        <v>401</v>
      </c>
      <c r="K84" s="5" t="s">
        <v>402</v>
      </c>
      <c r="L84" s="5" t="s">
        <v>611</v>
      </c>
    </row>
    <row r="85" spans="1:12">
      <c r="A85" s="5">
        <v>84</v>
      </c>
      <c r="B85" s="5" t="s">
        <v>132</v>
      </c>
      <c r="C85" s="5" t="s">
        <v>618</v>
      </c>
      <c r="D85" s="5" t="s">
        <v>396</v>
      </c>
      <c r="E85" s="5" t="s">
        <v>415</v>
      </c>
      <c r="F85" s="5" t="s">
        <v>416</v>
      </c>
      <c r="G85" s="5" t="s">
        <v>454</v>
      </c>
      <c r="H85" s="5" t="s">
        <v>455</v>
      </c>
      <c r="I85" s="5" t="s">
        <v>456</v>
      </c>
      <c r="J85" s="5" t="s">
        <v>401</v>
      </c>
      <c r="K85" s="5" t="s">
        <v>402</v>
      </c>
      <c r="L85" s="5" t="s">
        <v>611</v>
      </c>
    </row>
    <row r="86" spans="1:12">
      <c r="A86" s="5">
        <v>85</v>
      </c>
      <c r="B86" s="5" t="s">
        <v>132</v>
      </c>
      <c r="C86" s="5" t="s">
        <v>618</v>
      </c>
      <c r="D86" s="5" t="s">
        <v>396</v>
      </c>
      <c r="E86" s="5" t="s">
        <v>415</v>
      </c>
      <c r="F86" s="5" t="s">
        <v>416</v>
      </c>
      <c r="G86" s="5" t="s">
        <v>568</v>
      </c>
      <c r="H86" s="5" t="s">
        <v>569</v>
      </c>
      <c r="I86" s="5" t="s">
        <v>570</v>
      </c>
      <c r="J86" s="5" t="s">
        <v>512</v>
      </c>
      <c r="K86" s="5" t="s">
        <v>402</v>
      </c>
      <c r="L86" s="5" t="s">
        <v>611</v>
      </c>
    </row>
    <row r="87" spans="1:12">
      <c r="A87" s="5">
        <v>86</v>
      </c>
      <c r="B87" s="5" t="s">
        <v>132</v>
      </c>
      <c r="C87" s="5" t="s">
        <v>618</v>
      </c>
      <c r="D87" s="5" t="s">
        <v>396</v>
      </c>
      <c r="E87" s="5" t="s">
        <v>578</v>
      </c>
      <c r="F87" s="5" t="s">
        <v>579</v>
      </c>
      <c r="G87" s="5" t="s">
        <v>454</v>
      </c>
      <c r="H87" s="5" t="s">
        <v>455</v>
      </c>
      <c r="I87" s="5" t="s">
        <v>456</v>
      </c>
      <c r="J87" s="5" t="s">
        <v>401</v>
      </c>
      <c r="K87" s="5" t="s">
        <v>402</v>
      </c>
      <c r="L87" s="5" t="s">
        <v>611</v>
      </c>
    </row>
    <row r="88" spans="1:12">
      <c r="A88" s="5">
        <v>87</v>
      </c>
      <c r="B88" s="5" t="s">
        <v>132</v>
      </c>
      <c r="C88" s="5" t="s">
        <v>618</v>
      </c>
      <c r="D88" s="5" t="s">
        <v>396</v>
      </c>
      <c r="E88" s="5" t="s">
        <v>578</v>
      </c>
      <c r="F88" s="5" t="s">
        <v>579</v>
      </c>
      <c r="G88" s="5" t="s">
        <v>568</v>
      </c>
      <c r="H88" s="5" t="s">
        <v>569</v>
      </c>
      <c r="I88" s="5" t="s">
        <v>570</v>
      </c>
      <c r="J88" s="5" t="s">
        <v>512</v>
      </c>
      <c r="K88" s="5" t="s">
        <v>402</v>
      </c>
      <c r="L88" s="5" t="s">
        <v>611</v>
      </c>
    </row>
    <row r="89" spans="1:12">
      <c r="A89" s="5">
        <v>88</v>
      </c>
      <c r="B89" s="5" t="s">
        <v>132</v>
      </c>
      <c r="C89" s="5" t="s">
        <v>618</v>
      </c>
      <c r="D89" s="5" t="s">
        <v>396</v>
      </c>
      <c r="E89" s="5" t="s">
        <v>420</v>
      </c>
      <c r="F89" s="5" t="s">
        <v>421</v>
      </c>
      <c r="G89" s="5" t="s">
        <v>677</v>
      </c>
      <c r="H89" s="5" t="s">
        <v>678</v>
      </c>
      <c r="I89" s="5" t="s">
        <v>679</v>
      </c>
      <c r="J89" s="5" t="s">
        <v>401</v>
      </c>
      <c r="K89" s="5" t="s">
        <v>402</v>
      </c>
      <c r="L89" s="5" t="s">
        <v>611</v>
      </c>
    </row>
    <row r="90" spans="1:12">
      <c r="A90" s="5">
        <v>89</v>
      </c>
      <c r="B90" s="5" t="s">
        <v>132</v>
      </c>
      <c r="C90" s="5" t="s">
        <v>618</v>
      </c>
      <c r="D90" s="5" t="s">
        <v>396</v>
      </c>
      <c r="E90" s="5" t="s">
        <v>616</v>
      </c>
      <c r="F90" s="5" t="s">
        <v>617</v>
      </c>
      <c r="G90" s="5" t="s">
        <v>795</v>
      </c>
      <c r="H90" s="5" t="s">
        <v>796</v>
      </c>
      <c r="I90" s="5" t="s">
        <v>459</v>
      </c>
      <c r="J90" s="5" t="s">
        <v>401</v>
      </c>
      <c r="K90" s="5" t="s">
        <v>402</v>
      </c>
      <c r="L90" s="5" t="s">
        <v>611</v>
      </c>
    </row>
    <row r="91" spans="1:12">
      <c r="A91" s="5">
        <v>90</v>
      </c>
      <c r="B91" s="5" t="s">
        <v>132</v>
      </c>
      <c r="C91" s="5" t="s">
        <v>618</v>
      </c>
      <c r="D91" s="5" t="s">
        <v>396</v>
      </c>
      <c r="E91" s="5" t="s">
        <v>616</v>
      </c>
      <c r="F91" s="5" t="s">
        <v>617</v>
      </c>
      <c r="G91" s="5" t="s">
        <v>539</v>
      </c>
      <c r="H91" s="5" t="s">
        <v>540</v>
      </c>
      <c r="I91" s="5" t="s">
        <v>541</v>
      </c>
      <c r="J91" s="5" t="s">
        <v>401</v>
      </c>
      <c r="K91" s="5" t="s">
        <v>402</v>
      </c>
      <c r="L91" s="5" t="s">
        <v>611</v>
      </c>
    </row>
    <row r="92" spans="1:12">
      <c r="A92" s="5">
        <v>91</v>
      </c>
      <c r="B92" s="5" t="s">
        <v>132</v>
      </c>
      <c r="C92" s="5" t="s">
        <v>618</v>
      </c>
      <c r="D92" s="5" t="s">
        <v>396</v>
      </c>
      <c r="E92" s="5" t="s">
        <v>618</v>
      </c>
      <c r="F92" s="5" t="s">
        <v>396</v>
      </c>
      <c r="G92" s="5" t="s">
        <v>568</v>
      </c>
      <c r="H92" s="5" t="s">
        <v>569</v>
      </c>
      <c r="I92" s="5" t="s">
        <v>570</v>
      </c>
      <c r="J92" s="5" t="s">
        <v>512</v>
      </c>
      <c r="K92" s="5" t="s">
        <v>402</v>
      </c>
      <c r="L92" s="5" t="s">
        <v>611</v>
      </c>
    </row>
    <row r="93" spans="1:12">
      <c r="A93" s="5">
        <v>92</v>
      </c>
      <c r="B93" s="5" t="s">
        <v>132</v>
      </c>
      <c r="C93" s="5" t="s">
        <v>618</v>
      </c>
      <c r="D93" s="5" t="s">
        <v>396</v>
      </c>
      <c r="E93" s="5" t="s">
        <v>571</v>
      </c>
      <c r="F93" s="5" t="s">
        <v>572</v>
      </c>
      <c r="G93" s="5" t="s">
        <v>454</v>
      </c>
      <c r="H93" s="5" t="s">
        <v>455</v>
      </c>
      <c r="I93" s="5" t="s">
        <v>456</v>
      </c>
      <c r="J93" s="5" t="s">
        <v>401</v>
      </c>
      <c r="K93" s="5" t="s">
        <v>716</v>
      </c>
      <c r="L93" s="5" t="s">
        <v>611</v>
      </c>
    </row>
    <row r="94" spans="1:12">
      <c r="A94" s="5">
        <v>93</v>
      </c>
      <c r="B94" s="5" t="s">
        <v>132</v>
      </c>
      <c r="C94" s="5" t="s">
        <v>618</v>
      </c>
      <c r="D94" s="5" t="s">
        <v>396</v>
      </c>
      <c r="E94" s="5" t="s">
        <v>571</v>
      </c>
      <c r="F94" s="5" t="s">
        <v>572</v>
      </c>
      <c r="G94" s="5" t="s">
        <v>568</v>
      </c>
      <c r="H94" s="5" t="s">
        <v>569</v>
      </c>
      <c r="I94" s="5" t="s">
        <v>570</v>
      </c>
      <c r="J94" s="5" t="s">
        <v>512</v>
      </c>
      <c r="K94" s="5" t="s">
        <v>402</v>
      </c>
      <c r="L94" s="5" t="s">
        <v>611</v>
      </c>
    </row>
    <row r="95" spans="1:12">
      <c r="A95" s="5">
        <v>94</v>
      </c>
      <c r="B95" s="5" t="s">
        <v>132</v>
      </c>
      <c r="C95" s="5" t="s">
        <v>618</v>
      </c>
      <c r="D95" s="5" t="s">
        <v>396</v>
      </c>
      <c r="E95" s="5" t="s">
        <v>571</v>
      </c>
      <c r="F95" s="5" t="s">
        <v>572</v>
      </c>
      <c r="G95" s="5" t="s">
        <v>573</v>
      </c>
      <c r="H95" s="5" t="s">
        <v>574</v>
      </c>
      <c r="I95" s="5" t="s">
        <v>575</v>
      </c>
      <c r="J95" s="5" t="s">
        <v>401</v>
      </c>
      <c r="K95" s="5" t="s">
        <v>402</v>
      </c>
      <c r="L95" s="5" t="s">
        <v>611</v>
      </c>
    </row>
    <row r="96" spans="1:12">
      <c r="A96" s="5">
        <v>95</v>
      </c>
      <c r="B96" s="5" t="s">
        <v>132</v>
      </c>
      <c r="C96" s="5" t="s">
        <v>618</v>
      </c>
      <c r="D96" s="5" t="s">
        <v>396</v>
      </c>
      <c r="E96" s="5" t="s">
        <v>397</v>
      </c>
      <c r="F96" s="5" t="s">
        <v>398</v>
      </c>
      <c r="G96" s="5" t="s">
        <v>399</v>
      </c>
      <c r="H96" s="5" t="s">
        <v>808</v>
      </c>
      <c r="I96" s="5" t="s">
        <v>400</v>
      </c>
      <c r="J96" s="5" t="s">
        <v>512</v>
      </c>
      <c r="K96" s="5" t="s">
        <v>402</v>
      </c>
      <c r="L96" s="5" t="s">
        <v>611</v>
      </c>
    </row>
    <row r="97" spans="1:12">
      <c r="A97" s="5">
        <v>96</v>
      </c>
      <c r="B97" s="5" t="s">
        <v>132</v>
      </c>
      <c r="C97" s="5" t="s">
        <v>618</v>
      </c>
      <c r="D97" s="5" t="s">
        <v>396</v>
      </c>
      <c r="E97" s="5" t="s">
        <v>397</v>
      </c>
      <c r="F97" s="5" t="s">
        <v>398</v>
      </c>
      <c r="G97" s="5" t="s">
        <v>475</v>
      </c>
      <c r="H97" s="5" t="s">
        <v>476</v>
      </c>
      <c r="I97" s="5" t="s">
        <v>477</v>
      </c>
      <c r="J97" s="5" t="s">
        <v>401</v>
      </c>
      <c r="K97" s="5" t="s">
        <v>402</v>
      </c>
      <c r="L97" s="5" t="s">
        <v>611</v>
      </c>
    </row>
    <row r="98" spans="1:12">
      <c r="A98" s="5">
        <v>97</v>
      </c>
      <c r="B98" s="5" t="s">
        <v>132</v>
      </c>
      <c r="C98" s="5" t="s">
        <v>618</v>
      </c>
      <c r="D98" s="5" t="s">
        <v>396</v>
      </c>
      <c r="E98" s="5" t="s">
        <v>497</v>
      </c>
      <c r="F98" s="5" t="s">
        <v>498</v>
      </c>
      <c r="G98" s="5" t="s">
        <v>499</v>
      </c>
      <c r="H98" s="5" t="s">
        <v>500</v>
      </c>
      <c r="I98" s="5" t="s">
        <v>501</v>
      </c>
      <c r="J98" s="5" t="s">
        <v>401</v>
      </c>
      <c r="K98" s="5" t="s">
        <v>402</v>
      </c>
      <c r="L98" s="5" t="s">
        <v>611</v>
      </c>
    </row>
    <row r="99" spans="1:12">
      <c r="A99" s="5">
        <v>98</v>
      </c>
      <c r="B99" s="5" t="s">
        <v>132</v>
      </c>
      <c r="C99" s="5" t="s">
        <v>618</v>
      </c>
      <c r="D99" s="5" t="s">
        <v>396</v>
      </c>
      <c r="E99" s="5" t="s">
        <v>497</v>
      </c>
      <c r="F99" s="5" t="s">
        <v>498</v>
      </c>
      <c r="G99" s="5" t="s">
        <v>568</v>
      </c>
      <c r="H99" s="5" t="s">
        <v>569</v>
      </c>
      <c r="I99" s="5" t="s">
        <v>570</v>
      </c>
      <c r="J99" s="5" t="s">
        <v>512</v>
      </c>
      <c r="K99" s="5" t="s">
        <v>402</v>
      </c>
      <c r="L99" s="5" t="s">
        <v>611</v>
      </c>
    </row>
    <row r="100" spans="1:12">
      <c r="A100" s="5">
        <v>99</v>
      </c>
      <c r="B100" s="5" t="s">
        <v>132</v>
      </c>
      <c r="C100" s="5" t="s">
        <v>618</v>
      </c>
      <c r="D100" s="5" t="s">
        <v>396</v>
      </c>
      <c r="E100" s="5" t="s">
        <v>497</v>
      </c>
      <c r="F100" s="5" t="s">
        <v>498</v>
      </c>
      <c r="G100" s="5" t="s">
        <v>508</v>
      </c>
      <c r="H100" s="5" t="s">
        <v>809</v>
      </c>
      <c r="I100" s="5" t="s">
        <v>509</v>
      </c>
      <c r="J100" s="5" t="s">
        <v>401</v>
      </c>
      <c r="K100" s="5" t="s">
        <v>402</v>
      </c>
      <c r="L100" s="5" t="s">
        <v>611</v>
      </c>
    </row>
    <row r="101" spans="1:12">
      <c r="A101" s="5">
        <v>100</v>
      </c>
      <c r="B101" s="5" t="s">
        <v>132</v>
      </c>
      <c r="C101" s="5" t="s">
        <v>431</v>
      </c>
      <c r="D101" s="5" t="s">
        <v>432</v>
      </c>
      <c r="E101" s="5" t="s">
        <v>810</v>
      </c>
      <c r="F101" s="5" t="s">
        <v>811</v>
      </c>
      <c r="G101" s="5" t="s">
        <v>812</v>
      </c>
      <c r="H101" s="5" t="s">
        <v>813</v>
      </c>
      <c r="I101" s="5" t="s">
        <v>814</v>
      </c>
      <c r="J101" s="5" t="s">
        <v>494</v>
      </c>
      <c r="K101" s="5" t="s">
        <v>402</v>
      </c>
      <c r="L101" s="5" t="s">
        <v>611</v>
      </c>
    </row>
    <row r="102" spans="1:12">
      <c r="A102" s="5">
        <v>101</v>
      </c>
      <c r="B102" s="5" t="s">
        <v>132</v>
      </c>
      <c r="C102" s="5" t="s">
        <v>431</v>
      </c>
      <c r="D102" s="5" t="s">
        <v>432</v>
      </c>
      <c r="E102" s="5" t="s">
        <v>620</v>
      </c>
      <c r="F102" s="5" t="s">
        <v>621</v>
      </c>
      <c r="G102" s="5" t="s">
        <v>637</v>
      </c>
      <c r="H102" s="5" t="s">
        <v>815</v>
      </c>
      <c r="I102" s="5" t="s">
        <v>638</v>
      </c>
      <c r="J102" s="5" t="s">
        <v>512</v>
      </c>
      <c r="K102" s="5" t="s">
        <v>402</v>
      </c>
      <c r="L102" s="5" t="s">
        <v>611</v>
      </c>
    </row>
    <row r="103" spans="1:12">
      <c r="A103" s="5">
        <v>102</v>
      </c>
      <c r="B103" s="5" t="s">
        <v>132</v>
      </c>
      <c r="C103" s="5" t="s">
        <v>431</v>
      </c>
      <c r="D103" s="5" t="s">
        <v>432</v>
      </c>
      <c r="E103" s="5" t="s">
        <v>620</v>
      </c>
      <c r="F103" s="5" t="s">
        <v>621</v>
      </c>
      <c r="G103" s="5" t="s">
        <v>433</v>
      </c>
      <c r="H103" s="5" t="s">
        <v>434</v>
      </c>
      <c r="I103" s="5" t="s">
        <v>435</v>
      </c>
      <c r="J103" s="5" t="s">
        <v>494</v>
      </c>
      <c r="K103" s="5" t="s">
        <v>437</v>
      </c>
      <c r="L103" s="5" t="s">
        <v>611</v>
      </c>
    </row>
    <row r="104" spans="1:12">
      <c r="A104" s="5">
        <v>103</v>
      </c>
      <c r="B104" s="5" t="s">
        <v>132</v>
      </c>
      <c r="C104" s="5" t="s">
        <v>431</v>
      </c>
      <c r="D104" s="5" t="s">
        <v>432</v>
      </c>
      <c r="E104" s="5" t="s">
        <v>620</v>
      </c>
      <c r="F104" s="5" t="s">
        <v>621</v>
      </c>
      <c r="G104" s="5" t="s">
        <v>586</v>
      </c>
      <c r="H104" s="5" t="s">
        <v>587</v>
      </c>
      <c r="I104" s="5" t="s">
        <v>588</v>
      </c>
      <c r="J104" s="5" t="s">
        <v>589</v>
      </c>
      <c r="K104" s="5" t="s">
        <v>402</v>
      </c>
      <c r="L104" s="5" t="s">
        <v>611</v>
      </c>
    </row>
    <row r="105" spans="1:12">
      <c r="A105" s="5">
        <v>104</v>
      </c>
      <c r="B105" s="5" t="s">
        <v>132</v>
      </c>
      <c r="C105" s="5" t="s">
        <v>431</v>
      </c>
      <c r="D105" s="5" t="s">
        <v>432</v>
      </c>
      <c r="E105" s="5" t="s">
        <v>620</v>
      </c>
      <c r="F105" s="5" t="s">
        <v>621</v>
      </c>
      <c r="G105" s="5" t="s">
        <v>598</v>
      </c>
      <c r="H105" s="5" t="s">
        <v>639</v>
      </c>
      <c r="I105" s="5" t="s">
        <v>599</v>
      </c>
      <c r="J105" s="5" t="s">
        <v>600</v>
      </c>
      <c r="K105" s="5" t="s">
        <v>716</v>
      </c>
      <c r="L105" s="5" t="s">
        <v>611</v>
      </c>
    </row>
    <row r="106" spans="1:12">
      <c r="A106" s="5">
        <v>105</v>
      </c>
      <c r="B106" s="5" t="s">
        <v>132</v>
      </c>
      <c r="C106" s="5" t="s">
        <v>431</v>
      </c>
      <c r="D106" s="5" t="s">
        <v>432</v>
      </c>
      <c r="E106" s="5" t="s">
        <v>816</v>
      </c>
      <c r="F106" s="5" t="s">
        <v>817</v>
      </c>
      <c r="G106" s="5" t="s">
        <v>438</v>
      </c>
      <c r="H106" s="5" t="s">
        <v>439</v>
      </c>
      <c r="I106" s="5" t="s">
        <v>440</v>
      </c>
      <c r="J106" s="5" t="s">
        <v>436</v>
      </c>
      <c r="K106" s="5" t="s">
        <v>402</v>
      </c>
      <c r="L106" s="5" t="s">
        <v>611</v>
      </c>
    </row>
    <row r="107" spans="1:12">
      <c r="A107" s="5">
        <v>106</v>
      </c>
      <c r="B107" s="5" t="s">
        <v>132</v>
      </c>
      <c r="C107" s="5" t="s">
        <v>431</v>
      </c>
      <c r="D107" s="5" t="s">
        <v>432</v>
      </c>
      <c r="E107" s="5" t="s">
        <v>816</v>
      </c>
      <c r="F107" s="5" t="s">
        <v>817</v>
      </c>
      <c r="G107" s="5" t="s">
        <v>598</v>
      </c>
      <c r="H107" s="5" t="s">
        <v>639</v>
      </c>
      <c r="I107" s="5" t="s">
        <v>599</v>
      </c>
      <c r="J107" s="5" t="s">
        <v>600</v>
      </c>
      <c r="K107" s="5" t="s">
        <v>716</v>
      </c>
      <c r="L107" s="5" t="s">
        <v>611</v>
      </c>
    </row>
    <row r="108" spans="1:12">
      <c r="A108" s="5">
        <v>107</v>
      </c>
      <c r="B108" s="5" t="s">
        <v>132</v>
      </c>
      <c r="C108" s="5" t="s">
        <v>431</v>
      </c>
      <c r="D108" s="5" t="s">
        <v>432</v>
      </c>
      <c r="E108" s="5" t="s">
        <v>818</v>
      </c>
      <c r="F108" s="5" t="s">
        <v>819</v>
      </c>
      <c r="G108" s="5" t="s">
        <v>433</v>
      </c>
      <c r="H108" s="5" t="s">
        <v>434</v>
      </c>
      <c r="I108" s="5" t="s">
        <v>435</v>
      </c>
      <c r="J108" s="5" t="s">
        <v>494</v>
      </c>
      <c r="K108" s="5" t="s">
        <v>437</v>
      </c>
      <c r="L108" s="5" t="s">
        <v>611</v>
      </c>
    </row>
    <row r="109" spans="1:12">
      <c r="A109" s="5">
        <v>108</v>
      </c>
      <c r="B109" s="5" t="s">
        <v>132</v>
      </c>
      <c r="C109" s="5" t="s">
        <v>431</v>
      </c>
      <c r="D109" s="5" t="s">
        <v>432</v>
      </c>
      <c r="E109" s="5" t="s">
        <v>818</v>
      </c>
      <c r="F109" s="5" t="s">
        <v>819</v>
      </c>
      <c r="G109" s="5" t="s">
        <v>598</v>
      </c>
      <c r="H109" s="5" t="s">
        <v>639</v>
      </c>
      <c r="I109" s="5" t="s">
        <v>599</v>
      </c>
      <c r="J109" s="5" t="s">
        <v>600</v>
      </c>
      <c r="K109" s="5" t="s">
        <v>716</v>
      </c>
      <c r="L109" s="5" t="s">
        <v>611</v>
      </c>
    </row>
    <row r="110" spans="1:12">
      <c r="A110" s="5">
        <v>109</v>
      </c>
      <c r="B110" s="5" t="s">
        <v>132</v>
      </c>
      <c r="C110" s="5" t="s">
        <v>431</v>
      </c>
      <c r="D110" s="5" t="s">
        <v>432</v>
      </c>
      <c r="E110" s="5" t="s">
        <v>622</v>
      </c>
      <c r="F110" s="5" t="s">
        <v>623</v>
      </c>
      <c r="G110" s="5" t="s">
        <v>812</v>
      </c>
      <c r="H110" s="5" t="s">
        <v>813</v>
      </c>
      <c r="I110" s="5" t="s">
        <v>814</v>
      </c>
      <c r="J110" s="5" t="s">
        <v>494</v>
      </c>
      <c r="K110" s="5" t="s">
        <v>402</v>
      </c>
      <c r="L110" s="5" t="s">
        <v>611</v>
      </c>
    </row>
    <row r="111" spans="1:12">
      <c r="A111" s="5">
        <v>110</v>
      </c>
      <c r="B111" s="5" t="s">
        <v>132</v>
      </c>
      <c r="C111" s="5" t="s">
        <v>431</v>
      </c>
      <c r="D111" s="5" t="s">
        <v>432</v>
      </c>
      <c r="E111" s="5" t="s">
        <v>622</v>
      </c>
      <c r="F111" s="5" t="s">
        <v>623</v>
      </c>
      <c r="G111" s="5" t="s">
        <v>586</v>
      </c>
      <c r="H111" s="5" t="s">
        <v>587</v>
      </c>
      <c r="I111" s="5" t="s">
        <v>588</v>
      </c>
      <c r="J111" s="5" t="s">
        <v>589</v>
      </c>
      <c r="K111" s="5" t="s">
        <v>402</v>
      </c>
      <c r="L111" s="5" t="s">
        <v>611</v>
      </c>
    </row>
    <row r="112" spans="1:12">
      <c r="A112" s="5">
        <v>111</v>
      </c>
      <c r="B112" s="5" t="s">
        <v>132</v>
      </c>
      <c r="C112" s="5" t="s">
        <v>431</v>
      </c>
      <c r="D112" s="5" t="s">
        <v>432</v>
      </c>
      <c r="E112" s="5" t="s">
        <v>431</v>
      </c>
      <c r="F112" s="5" t="s">
        <v>432</v>
      </c>
      <c r="G112" s="5" t="s">
        <v>433</v>
      </c>
      <c r="H112" s="5" t="s">
        <v>434</v>
      </c>
      <c r="I112" s="5" t="s">
        <v>435</v>
      </c>
      <c r="J112" s="5" t="s">
        <v>494</v>
      </c>
      <c r="K112" s="5" t="s">
        <v>437</v>
      </c>
      <c r="L112" s="5" t="s">
        <v>611</v>
      </c>
    </row>
    <row r="113" spans="1:12">
      <c r="A113" s="5">
        <v>112</v>
      </c>
      <c r="B113" s="5" t="s">
        <v>132</v>
      </c>
      <c r="C113" s="5" t="s">
        <v>431</v>
      </c>
      <c r="D113" s="5" t="s">
        <v>432</v>
      </c>
      <c r="E113" s="5" t="s">
        <v>431</v>
      </c>
      <c r="F113" s="5" t="s">
        <v>432</v>
      </c>
      <c r="G113" s="5" t="s">
        <v>438</v>
      </c>
      <c r="H113" s="5" t="s">
        <v>439</v>
      </c>
      <c r="I113" s="5" t="s">
        <v>440</v>
      </c>
      <c r="J113" s="5" t="s">
        <v>436</v>
      </c>
      <c r="K113" s="5" t="s">
        <v>402</v>
      </c>
      <c r="L113" s="5" t="s">
        <v>611</v>
      </c>
    </row>
    <row r="114" spans="1:12">
      <c r="A114" s="5">
        <v>113</v>
      </c>
      <c r="B114" s="5" t="s">
        <v>132</v>
      </c>
      <c r="C114" s="5" t="s">
        <v>431</v>
      </c>
      <c r="D114" s="5" t="s">
        <v>432</v>
      </c>
      <c r="E114" s="5" t="s">
        <v>431</v>
      </c>
      <c r="F114" s="5" t="s">
        <v>432</v>
      </c>
      <c r="G114" s="5" t="s">
        <v>812</v>
      </c>
      <c r="H114" s="5" t="s">
        <v>813</v>
      </c>
      <c r="I114" s="5" t="s">
        <v>814</v>
      </c>
      <c r="J114" s="5" t="s">
        <v>494</v>
      </c>
      <c r="K114" s="5" t="s">
        <v>402</v>
      </c>
      <c r="L114" s="5" t="s">
        <v>611</v>
      </c>
    </row>
    <row r="115" spans="1:12">
      <c r="A115" s="5">
        <v>114</v>
      </c>
      <c r="B115" s="5" t="s">
        <v>132</v>
      </c>
      <c r="C115" s="5" t="s">
        <v>431</v>
      </c>
      <c r="D115" s="5" t="s">
        <v>432</v>
      </c>
      <c r="E115" s="5" t="s">
        <v>431</v>
      </c>
      <c r="F115" s="5" t="s">
        <v>432</v>
      </c>
      <c r="G115" s="5" t="s">
        <v>595</v>
      </c>
      <c r="H115" s="5" t="s">
        <v>820</v>
      </c>
      <c r="I115" s="5" t="s">
        <v>596</v>
      </c>
      <c r="J115" s="5" t="s">
        <v>597</v>
      </c>
      <c r="K115" s="5" t="s">
        <v>402</v>
      </c>
      <c r="L115" s="5" t="s">
        <v>611</v>
      </c>
    </row>
    <row r="116" spans="1:12">
      <c r="A116" s="5">
        <v>115</v>
      </c>
      <c r="B116" s="5" t="s">
        <v>132</v>
      </c>
      <c r="C116" s="5" t="s">
        <v>431</v>
      </c>
      <c r="D116" s="5" t="s">
        <v>432</v>
      </c>
      <c r="E116" s="5" t="s">
        <v>431</v>
      </c>
      <c r="F116" s="5" t="s">
        <v>432</v>
      </c>
      <c r="G116" s="5" t="s">
        <v>586</v>
      </c>
      <c r="H116" s="5" t="s">
        <v>587</v>
      </c>
      <c r="I116" s="5" t="s">
        <v>588</v>
      </c>
      <c r="J116" s="5" t="s">
        <v>589</v>
      </c>
      <c r="K116" s="5" t="s">
        <v>402</v>
      </c>
      <c r="L116" s="5" t="s">
        <v>611</v>
      </c>
    </row>
    <row r="117" spans="1:12">
      <c r="A117" s="5">
        <v>116</v>
      </c>
      <c r="B117" s="5" t="s">
        <v>132</v>
      </c>
      <c r="C117" s="5" t="s">
        <v>431</v>
      </c>
      <c r="D117" s="5" t="s">
        <v>432</v>
      </c>
      <c r="E117" s="5" t="s">
        <v>821</v>
      </c>
      <c r="F117" s="5" t="s">
        <v>822</v>
      </c>
      <c r="G117" s="5" t="s">
        <v>812</v>
      </c>
      <c r="H117" s="5" t="s">
        <v>813</v>
      </c>
      <c r="I117" s="5" t="s">
        <v>814</v>
      </c>
      <c r="J117" s="5" t="s">
        <v>494</v>
      </c>
      <c r="K117" s="5" t="s">
        <v>402</v>
      </c>
      <c r="L117" s="5" t="s">
        <v>611</v>
      </c>
    </row>
    <row r="118" spans="1:12">
      <c r="A118" s="5">
        <v>117</v>
      </c>
      <c r="B118" s="5" t="s">
        <v>132</v>
      </c>
      <c r="C118" s="5" t="s">
        <v>606</v>
      </c>
      <c r="D118" s="5" t="s">
        <v>607</v>
      </c>
      <c r="E118" s="5" t="s">
        <v>606</v>
      </c>
      <c r="F118" s="5" t="s">
        <v>607</v>
      </c>
      <c r="G118" s="5" t="s">
        <v>608</v>
      </c>
      <c r="H118" s="5" t="s">
        <v>609</v>
      </c>
      <c r="I118" s="5" t="s">
        <v>610</v>
      </c>
      <c r="J118" s="5" t="s">
        <v>482</v>
      </c>
      <c r="K118" s="5" t="s">
        <v>402</v>
      </c>
      <c r="L118" s="5" t="s">
        <v>611</v>
      </c>
    </row>
    <row r="119" spans="1:12">
      <c r="A119" s="5">
        <v>118</v>
      </c>
      <c r="B119" s="5" t="s">
        <v>132</v>
      </c>
      <c r="C119" s="5" t="s">
        <v>441</v>
      </c>
      <c r="D119" s="5" t="s">
        <v>442</v>
      </c>
      <c r="E119" s="5" t="s">
        <v>823</v>
      </c>
      <c r="F119" s="5" t="s">
        <v>824</v>
      </c>
      <c r="G119" s="5" t="s">
        <v>443</v>
      </c>
      <c r="H119" s="5" t="s">
        <v>444</v>
      </c>
      <c r="I119" s="5" t="s">
        <v>445</v>
      </c>
      <c r="J119" s="5" t="s">
        <v>401</v>
      </c>
      <c r="K119" s="5" t="s">
        <v>402</v>
      </c>
      <c r="L119" s="5" t="s">
        <v>611</v>
      </c>
    </row>
    <row r="120" spans="1:12">
      <c r="A120" s="5">
        <v>119</v>
      </c>
      <c r="B120" s="5" t="s">
        <v>132</v>
      </c>
      <c r="C120" s="5" t="s">
        <v>441</v>
      </c>
      <c r="D120" s="5" t="s">
        <v>442</v>
      </c>
      <c r="E120" s="5" t="s">
        <v>825</v>
      </c>
      <c r="F120" s="5" t="s">
        <v>826</v>
      </c>
      <c r="G120" s="5" t="s">
        <v>443</v>
      </c>
      <c r="H120" s="5" t="s">
        <v>444</v>
      </c>
      <c r="I120" s="5" t="s">
        <v>445</v>
      </c>
      <c r="J120" s="5" t="s">
        <v>401</v>
      </c>
      <c r="K120" s="5" t="s">
        <v>402</v>
      </c>
      <c r="L120" s="5" t="s">
        <v>611</v>
      </c>
    </row>
    <row r="121" spans="1:12">
      <c r="A121" s="5">
        <v>120</v>
      </c>
      <c r="B121" s="5" t="s">
        <v>132</v>
      </c>
      <c r="C121" s="5" t="s">
        <v>441</v>
      </c>
      <c r="D121" s="5" t="s">
        <v>442</v>
      </c>
      <c r="E121" s="5" t="s">
        <v>441</v>
      </c>
      <c r="F121" s="5" t="s">
        <v>442</v>
      </c>
      <c r="G121" s="5" t="s">
        <v>443</v>
      </c>
      <c r="H121" s="5" t="s">
        <v>444</v>
      </c>
      <c r="I121" s="5" t="s">
        <v>445</v>
      </c>
      <c r="J121" s="5" t="s">
        <v>401</v>
      </c>
      <c r="K121" s="5" t="s">
        <v>402</v>
      </c>
      <c r="L121" s="5" t="s">
        <v>611</v>
      </c>
    </row>
    <row r="122" spans="1:12">
      <c r="A122" s="5">
        <v>121</v>
      </c>
      <c r="B122" s="5" t="s">
        <v>132</v>
      </c>
      <c r="C122" s="5" t="s">
        <v>441</v>
      </c>
      <c r="D122" s="5" t="s">
        <v>442</v>
      </c>
      <c r="E122" s="5" t="s">
        <v>441</v>
      </c>
      <c r="F122" s="5" t="s">
        <v>442</v>
      </c>
      <c r="G122" s="5" t="s">
        <v>595</v>
      </c>
      <c r="H122" s="5" t="s">
        <v>820</v>
      </c>
      <c r="I122" s="5" t="s">
        <v>596</v>
      </c>
      <c r="J122" s="5" t="s">
        <v>597</v>
      </c>
      <c r="K122" s="5" t="s">
        <v>402</v>
      </c>
      <c r="L122" s="5" t="s">
        <v>611</v>
      </c>
    </row>
    <row r="123" spans="1:12">
      <c r="A123" s="5">
        <v>122</v>
      </c>
      <c r="B123" s="5" t="s">
        <v>132</v>
      </c>
      <c r="C123" s="5" t="s">
        <v>441</v>
      </c>
      <c r="D123" s="5" t="s">
        <v>442</v>
      </c>
      <c r="E123" s="5" t="s">
        <v>827</v>
      </c>
      <c r="F123" s="5" t="s">
        <v>828</v>
      </c>
      <c r="G123" s="5" t="s">
        <v>443</v>
      </c>
      <c r="H123" s="5" t="s">
        <v>444</v>
      </c>
      <c r="I123" s="5" t="s">
        <v>445</v>
      </c>
      <c r="J123" s="5" t="s">
        <v>401</v>
      </c>
      <c r="K123" s="5" t="s">
        <v>402</v>
      </c>
      <c r="L123" s="5" t="s">
        <v>611</v>
      </c>
    </row>
    <row r="124" spans="1:12">
      <c r="A124" s="5">
        <v>123</v>
      </c>
      <c r="B124" s="5" t="s">
        <v>132</v>
      </c>
      <c r="C124" s="5" t="s">
        <v>412</v>
      </c>
      <c r="D124" s="5" t="s">
        <v>413</v>
      </c>
      <c r="E124" s="5" t="s">
        <v>412</v>
      </c>
      <c r="F124" s="5" t="s">
        <v>413</v>
      </c>
      <c r="G124" s="5" t="s">
        <v>637</v>
      </c>
      <c r="H124" s="5" t="s">
        <v>815</v>
      </c>
      <c r="I124" s="5" t="s">
        <v>638</v>
      </c>
      <c r="J124" s="5" t="s">
        <v>512</v>
      </c>
      <c r="K124" s="5" t="s">
        <v>402</v>
      </c>
      <c r="L124" s="5" t="s">
        <v>611</v>
      </c>
    </row>
    <row r="125" spans="1:12">
      <c r="A125" s="5">
        <v>124</v>
      </c>
      <c r="B125" s="5" t="s">
        <v>132</v>
      </c>
      <c r="C125" s="5" t="s">
        <v>412</v>
      </c>
      <c r="D125" s="5" t="s">
        <v>413</v>
      </c>
      <c r="E125" s="5" t="s">
        <v>412</v>
      </c>
      <c r="F125" s="5" t="s">
        <v>413</v>
      </c>
      <c r="G125" s="5" t="s">
        <v>451</v>
      </c>
      <c r="H125" s="5" t="s">
        <v>452</v>
      </c>
      <c r="I125" s="5" t="s">
        <v>453</v>
      </c>
      <c r="J125" s="5" t="s">
        <v>414</v>
      </c>
      <c r="K125" s="5" t="s">
        <v>402</v>
      </c>
      <c r="L125" s="5" t="s">
        <v>611</v>
      </c>
    </row>
    <row r="126" spans="1:12">
      <c r="A126" s="5">
        <v>125</v>
      </c>
      <c r="B126" s="5" t="s">
        <v>132</v>
      </c>
      <c r="C126" s="5" t="s">
        <v>564</v>
      </c>
      <c r="D126" s="5" t="s">
        <v>565</v>
      </c>
      <c r="E126" s="5" t="s">
        <v>564</v>
      </c>
      <c r="F126" s="5" t="s">
        <v>565</v>
      </c>
      <c r="G126" s="5" t="s">
        <v>637</v>
      </c>
      <c r="H126" s="5" t="s">
        <v>815</v>
      </c>
      <c r="I126" s="5" t="s">
        <v>638</v>
      </c>
      <c r="J126" s="5" t="s">
        <v>512</v>
      </c>
      <c r="K126" s="5" t="s">
        <v>402</v>
      </c>
      <c r="L126" s="5" t="s">
        <v>611</v>
      </c>
    </row>
    <row r="127" spans="1:12">
      <c r="A127" s="5">
        <v>126</v>
      </c>
      <c r="B127" s="5" t="s">
        <v>132</v>
      </c>
      <c r="C127" s="5" t="s">
        <v>564</v>
      </c>
      <c r="D127" s="5" t="s">
        <v>565</v>
      </c>
      <c r="E127" s="5" t="s">
        <v>564</v>
      </c>
      <c r="F127" s="5" t="s">
        <v>565</v>
      </c>
      <c r="G127" s="5" t="s">
        <v>829</v>
      </c>
      <c r="H127" s="5" t="s">
        <v>830</v>
      </c>
      <c r="I127" s="5" t="s">
        <v>831</v>
      </c>
      <c r="J127" s="5" t="s">
        <v>494</v>
      </c>
      <c r="K127" s="5" t="s">
        <v>402</v>
      </c>
      <c r="L127" s="5" t="s">
        <v>611</v>
      </c>
    </row>
    <row r="128" spans="1:12">
      <c r="A128" s="5">
        <v>127</v>
      </c>
      <c r="B128" s="5" t="s">
        <v>132</v>
      </c>
      <c r="C128" s="5" t="s">
        <v>564</v>
      </c>
      <c r="D128" s="5" t="s">
        <v>565</v>
      </c>
      <c r="E128" s="5" t="s">
        <v>564</v>
      </c>
      <c r="F128" s="5" t="s">
        <v>565</v>
      </c>
      <c r="G128" s="5" t="s">
        <v>566</v>
      </c>
      <c r="H128" s="5" t="s">
        <v>832</v>
      </c>
      <c r="I128" s="5" t="s">
        <v>567</v>
      </c>
      <c r="J128" s="5" t="s">
        <v>494</v>
      </c>
      <c r="K128" s="5" t="s">
        <v>402</v>
      </c>
      <c r="L128" s="5" t="s">
        <v>611</v>
      </c>
    </row>
    <row r="129" spans="1:12">
      <c r="A129" s="5">
        <v>128</v>
      </c>
      <c r="B129" s="5" t="s">
        <v>132</v>
      </c>
      <c r="C129" s="5" t="s">
        <v>407</v>
      </c>
      <c r="D129" s="5" t="s">
        <v>408</v>
      </c>
      <c r="E129" s="5" t="s">
        <v>407</v>
      </c>
      <c r="F129" s="5" t="s">
        <v>408</v>
      </c>
      <c r="G129" s="5" t="s">
        <v>833</v>
      </c>
      <c r="H129" s="5" t="s">
        <v>834</v>
      </c>
      <c r="I129" s="5" t="s">
        <v>835</v>
      </c>
      <c r="J129" s="5" t="s">
        <v>512</v>
      </c>
      <c r="K129" s="5" t="s">
        <v>437</v>
      </c>
      <c r="L129" s="5" t="s">
        <v>611</v>
      </c>
    </row>
    <row r="130" spans="1:12">
      <c r="A130" s="5">
        <v>129</v>
      </c>
      <c r="B130" s="5" t="s">
        <v>132</v>
      </c>
      <c r="C130" s="5" t="s">
        <v>407</v>
      </c>
      <c r="D130" s="5" t="s">
        <v>408</v>
      </c>
      <c r="E130" s="5" t="s">
        <v>407</v>
      </c>
      <c r="F130" s="5" t="s">
        <v>408</v>
      </c>
      <c r="G130" s="5" t="s">
        <v>502</v>
      </c>
      <c r="H130" s="5" t="s">
        <v>836</v>
      </c>
      <c r="I130" s="5" t="s">
        <v>503</v>
      </c>
      <c r="J130" s="5" t="s">
        <v>512</v>
      </c>
      <c r="K130" s="5" t="s">
        <v>402</v>
      </c>
      <c r="L130" s="5" t="s">
        <v>611</v>
      </c>
    </row>
    <row r="131" spans="1:12">
      <c r="A131" s="5">
        <v>130</v>
      </c>
      <c r="B131" s="5" t="s">
        <v>132</v>
      </c>
      <c r="C131" s="5" t="s">
        <v>407</v>
      </c>
      <c r="D131" s="5" t="s">
        <v>408</v>
      </c>
      <c r="E131" s="5" t="s">
        <v>407</v>
      </c>
      <c r="F131" s="5" t="s">
        <v>408</v>
      </c>
      <c r="G131" s="5" t="s">
        <v>708</v>
      </c>
      <c r="H131" s="5" t="s">
        <v>709</v>
      </c>
      <c r="I131" s="5" t="s">
        <v>710</v>
      </c>
      <c r="J131" s="5" t="s">
        <v>711</v>
      </c>
      <c r="K131" s="5" t="s">
        <v>402</v>
      </c>
      <c r="L131" s="5" t="s">
        <v>611</v>
      </c>
    </row>
    <row r="132" spans="1:12">
      <c r="A132" s="5">
        <v>131</v>
      </c>
      <c r="B132" s="5" t="s">
        <v>132</v>
      </c>
      <c r="C132" s="5" t="s">
        <v>407</v>
      </c>
      <c r="D132" s="5" t="s">
        <v>408</v>
      </c>
      <c r="E132" s="5" t="s">
        <v>407</v>
      </c>
      <c r="F132" s="5" t="s">
        <v>408</v>
      </c>
      <c r="G132" s="5" t="s">
        <v>637</v>
      </c>
      <c r="H132" s="5" t="s">
        <v>815</v>
      </c>
      <c r="I132" s="5" t="s">
        <v>638</v>
      </c>
      <c r="J132" s="5" t="s">
        <v>512</v>
      </c>
      <c r="K132" s="5" t="s">
        <v>402</v>
      </c>
      <c r="L132" s="5" t="s">
        <v>611</v>
      </c>
    </row>
    <row r="133" spans="1:12">
      <c r="A133" s="5">
        <v>132</v>
      </c>
      <c r="B133" s="5" t="s">
        <v>132</v>
      </c>
      <c r="C133" s="5" t="s">
        <v>407</v>
      </c>
      <c r="D133" s="5" t="s">
        <v>408</v>
      </c>
      <c r="E133" s="5" t="s">
        <v>407</v>
      </c>
      <c r="F133" s="5" t="s">
        <v>408</v>
      </c>
      <c r="G133" s="5" t="s">
        <v>837</v>
      </c>
      <c r="H133" s="5" t="s">
        <v>838</v>
      </c>
      <c r="I133" s="5" t="s">
        <v>839</v>
      </c>
      <c r="J133" s="5" t="s">
        <v>512</v>
      </c>
      <c r="K133" s="5" t="s">
        <v>437</v>
      </c>
      <c r="L133" s="5" t="s">
        <v>611</v>
      </c>
    </row>
    <row r="134" spans="1:12">
      <c r="A134" s="5">
        <v>133</v>
      </c>
      <c r="B134" s="5" t="s">
        <v>132</v>
      </c>
      <c r="C134" s="5" t="s">
        <v>407</v>
      </c>
      <c r="D134" s="5" t="s">
        <v>408</v>
      </c>
      <c r="E134" s="5" t="s">
        <v>407</v>
      </c>
      <c r="F134" s="5" t="s">
        <v>408</v>
      </c>
      <c r="G134" s="5" t="s">
        <v>632</v>
      </c>
      <c r="H134" s="5" t="s">
        <v>840</v>
      </c>
      <c r="I134" s="5" t="s">
        <v>633</v>
      </c>
      <c r="J134" s="5" t="s">
        <v>512</v>
      </c>
      <c r="K134" s="5" t="s">
        <v>402</v>
      </c>
      <c r="L134" s="5" t="s">
        <v>611</v>
      </c>
    </row>
    <row r="135" spans="1:12">
      <c r="A135" s="5">
        <v>134</v>
      </c>
      <c r="B135" s="5" t="s">
        <v>132</v>
      </c>
      <c r="C135" s="5" t="s">
        <v>407</v>
      </c>
      <c r="D135" s="5" t="s">
        <v>408</v>
      </c>
      <c r="E135" s="5" t="s">
        <v>407</v>
      </c>
      <c r="F135" s="5" t="s">
        <v>408</v>
      </c>
      <c r="G135" s="5" t="s">
        <v>841</v>
      </c>
      <c r="H135" s="5" t="s">
        <v>842</v>
      </c>
      <c r="I135" s="5" t="s">
        <v>843</v>
      </c>
      <c r="J135" s="5" t="s">
        <v>512</v>
      </c>
      <c r="K135" s="5" t="s">
        <v>437</v>
      </c>
      <c r="L135" s="5" t="s">
        <v>611</v>
      </c>
    </row>
    <row r="136" spans="1:12">
      <c r="A136" s="5">
        <v>135</v>
      </c>
      <c r="B136" s="5" t="s">
        <v>132</v>
      </c>
      <c r="C136" s="5" t="s">
        <v>407</v>
      </c>
      <c r="D136" s="5" t="s">
        <v>408</v>
      </c>
      <c r="E136" s="5" t="s">
        <v>407</v>
      </c>
      <c r="F136" s="5" t="s">
        <v>408</v>
      </c>
      <c r="G136" s="5" t="s">
        <v>409</v>
      </c>
      <c r="H136" s="5" t="s">
        <v>410</v>
      </c>
      <c r="I136" s="5" t="s">
        <v>411</v>
      </c>
      <c r="J136" s="5" t="s">
        <v>512</v>
      </c>
      <c r="K136" s="5" t="s">
        <v>402</v>
      </c>
      <c r="L136" s="5" t="s">
        <v>611</v>
      </c>
    </row>
    <row r="137" spans="1:12">
      <c r="A137" s="5">
        <v>136</v>
      </c>
      <c r="B137" s="5" t="s">
        <v>132</v>
      </c>
      <c r="C137" s="5" t="s">
        <v>407</v>
      </c>
      <c r="D137" s="5" t="s">
        <v>408</v>
      </c>
      <c r="E137" s="5" t="s">
        <v>407</v>
      </c>
      <c r="F137" s="5" t="s">
        <v>408</v>
      </c>
      <c r="G137" s="5" t="s">
        <v>424</v>
      </c>
      <c r="H137" s="5" t="s">
        <v>425</v>
      </c>
      <c r="I137" s="5" t="s">
        <v>426</v>
      </c>
      <c r="J137" s="5" t="s">
        <v>427</v>
      </c>
      <c r="K137" s="5" t="s">
        <v>402</v>
      </c>
      <c r="L137" s="5" t="s">
        <v>611</v>
      </c>
    </row>
    <row r="138" spans="1:12">
      <c r="A138" s="5">
        <v>137</v>
      </c>
      <c r="B138" s="5" t="s">
        <v>132</v>
      </c>
      <c r="C138" s="5" t="s">
        <v>407</v>
      </c>
      <c r="D138" s="5" t="s">
        <v>408</v>
      </c>
      <c r="E138" s="5" t="s">
        <v>407</v>
      </c>
      <c r="F138" s="5" t="s">
        <v>408</v>
      </c>
      <c r="G138" s="5" t="s">
        <v>628</v>
      </c>
      <c r="H138" s="5" t="s">
        <v>629</v>
      </c>
      <c r="I138" s="5" t="s">
        <v>630</v>
      </c>
      <c r="J138" s="5" t="s">
        <v>631</v>
      </c>
      <c r="K138" s="5" t="s">
        <v>402</v>
      </c>
      <c r="L138" s="5" t="s">
        <v>611</v>
      </c>
    </row>
    <row r="139" spans="1:12">
      <c r="A139" s="5">
        <v>138</v>
      </c>
      <c r="B139" s="5" t="s">
        <v>132</v>
      </c>
      <c r="C139" s="5" t="s">
        <v>407</v>
      </c>
      <c r="D139" s="5" t="s">
        <v>408</v>
      </c>
      <c r="E139" s="5" t="s">
        <v>407</v>
      </c>
      <c r="F139" s="5" t="s">
        <v>408</v>
      </c>
      <c r="G139" s="5" t="s">
        <v>515</v>
      </c>
      <c r="H139" s="5" t="s">
        <v>516</v>
      </c>
      <c r="I139" s="5" t="s">
        <v>517</v>
      </c>
      <c r="J139" s="5" t="s">
        <v>512</v>
      </c>
      <c r="K139" s="5" t="s">
        <v>402</v>
      </c>
      <c r="L139" s="5" t="s">
        <v>611</v>
      </c>
    </row>
    <row r="140" spans="1:12">
      <c r="A140" s="5">
        <v>139</v>
      </c>
      <c r="B140" s="5" t="s">
        <v>132</v>
      </c>
      <c r="C140" s="5" t="s">
        <v>407</v>
      </c>
      <c r="D140" s="5" t="s">
        <v>408</v>
      </c>
      <c r="E140" s="5" t="s">
        <v>407</v>
      </c>
      <c r="F140" s="5" t="s">
        <v>408</v>
      </c>
      <c r="G140" s="5" t="s">
        <v>844</v>
      </c>
      <c r="H140" s="5" t="s">
        <v>845</v>
      </c>
      <c r="I140" s="5" t="s">
        <v>846</v>
      </c>
      <c r="J140" s="5" t="s">
        <v>512</v>
      </c>
      <c r="K140" s="5" t="s">
        <v>437</v>
      </c>
      <c r="L140" s="5" t="s">
        <v>611</v>
      </c>
    </row>
    <row r="141" spans="1:12">
      <c r="A141" s="5">
        <v>140</v>
      </c>
      <c r="B141" s="5" t="s">
        <v>132</v>
      </c>
      <c r="C141" s="5" t="s">
        <v>407</v>
      </c>
      <c r="D141" s="5" t="s">
        <v>408</v>
      </c>
      <c r="E141" s="5" t="s">
        <v>407</v>
      </c>
      <c r="F141" s="5" t="s">
        <v>408</v>
      </c>
      <c r="G141" s="5" t="s">
        <v>568</v>
      </c>
      <c r="H141" s="5" t="s">
        <v>569</v>
      </c>
      <c r="I141" s="5" t="s">
        <v>570</v>
      </c>
      <c r="J141" s="5" t="s">
        <v>512</v>
      </c>
      <c r="K141" s="5" t="s">
        <v>402</v>
      </c>
      <c r="L141" s="5" t="s">
        <v>611</v>
      </c>
    </row>
    <row r="142" spans="1:12">
      <c r="A142" s="5">
        <v>141</v>
      </c>
      <c r="B142" s="5" t="s">
        <v>132</v>
      </c>
      <c r="C142" s="5" t="s">
        <v>407</v>
      </c>
      <c r="D142" s="5" t="s">
        <v>408</v>
      </c>
      <c r="E142" s="5" t="s">
        <v>407</v>
      </c>
      <c r="F142" s="5" t="s">
        <v>408</v>
      </c>
      <c r="G142" s="5" t="s">
        <v>573</v>
      </c>
      <c r="H142" s="5" t="s">
        <v>574</v>
      </c>
      <c r="I142" s="5" t="s">
        <v>575</v>
      </c>
      <c r="J142" s="5" t="s">
        <v>401</v>
      </c>
      <c r="K142" s="5" t="s">
        <v>437</v>
      </c>
      <c r="L142" s="5" t="s">
        <v>611</v>
      </c>
    </row>
    <row r="143" spans="1:12">
      <c r="A143" s="5">
        <v>142</v>
      </c>
      <c r="B143" s="5" t="s">
        <v>132</v>
      </c>
      <c r="C143" s="5" t="s">
        <v>407</v>
      </c>
      <c r="D143" s="5" t="s">
        <v>408</v>
      </c>
      <c r="E143" s="5" t="s">
        <v>407</v>
      </c>
      <c r="F143" s="5" t="s">
        <v>408</v>
      </c>
      <c r="G143" s="5" t="s">
        <v>847</v>
      </c>
      <c r="H143" s="5" t="s">
        <v>848</v>
      </c>
      <c r="I143" s="5" t="s">
        <v>583</v>
      </c>
      <c r="J143" s="5" t="s">
        <v>849</v>
      </c>
      <c r="K143" s="5" t="s">
        <v>437</v>
      </c>
      <c r="L143" s="5" t="s">
        <v>611</v>
      </c>
    </row>
    <row r="144" spans="1:12">
      <c r="A144" s="5">
        <v>143</v>
      </c>
      <c r="B144" s="5" t="s">
        <v>132</v>
      </c>
      <c r="C144" s="5" t="s">
        <v>407</v>
      </c>
      <c r="D144" s="5" t="s">
        <v>408</v>
      </c>
      <c r="E144" s="5" t="s">
        <v>407</v>
      </c>
      <c r="F144" s="5" t="s">
        <v>408</v>
      </c>
      <c r="G144" s="5" t="s">
        <v>582</v>
      </c>
      <c r="H144" s="5" t="s">
        <v>848</v>
      </c>
      <c r="I144" s="5" t="s">
        <v>583</v>
      </c>
      <c r="J144" s="5" t="s">
        <v>850</v>
      </c>
      <c r="K144" s="5" t="s">
        <v>402</v>
      </c>
      <c r="L144" s="5" t="s">
        <v>611</v>
      </c>
    </row>
    <row r="145" spans="1:12">
      <c r="A145" s="5">
        <v>144</v>
      </c>
      <c r="B145" s="5" t="s">
        <v>132</v>
      </c>
      <c r="C145" s="5" t="s">
        <v>407</v>
      </c>
      <c r="D145" s="5" t="s">
        <v>408</v>
      </c>
      <c r="E145" s="5" t="s">
        <v>407</v>
      </c>
      <c r="F145" s="5" t="s">
        <v>408</v>
      </c>
      <c r="G145" s="5" t="s">
        <v>851</v>
      </c>
      <c r="H145" s="5" t="s">
        <v>852</v>
      </c>
      <c r="I145" s="5" t="s">
        <v>853</v>
      </c>
      <c r="J145" s="5" t="s">
        <v>512</v>
      </c>
      <c r="K145" s="5" t="s">
        <v>402</v>
      </c>
      <c r="L145" s="5" t="s">
        <v>611</v>
      </c>
    </row>
    <row r="146" spans="1:12">
      <c r="A146" s="5">
        <v>145</v>
      </c>
      <c r="B146" s="5" t="s">
        <v>132</v>
      </c>
      <c r="C146" s="5" t="s">
        <v>407</v>
      </c>
      <c r="D146" s="5" t="s">
        <v>408</v>
      </c>
      <c r="E146" s="5" t="s">
        <v>407</v>
      </c>
      <c r="F146" s="5" t="s">
        <v>408</v>
      </c>
      <c r="G146" s="5" t="s">
        <v>586</v>
      </c>
      <c r="H146" s="5" t="s">
        <v>587</v>
      </c>
      <c r="I146" s="5" t="s">
        <v>588</v>
      </c>
      <c r="J146" s="5" t="s">
        <v>589</v>
      </c>
      <c r="K146" s="5" t="s">
        <v>402</v>
      </c>
      <c r="L146" s="5" t="s">
        <v>611</v>
      </c>
    </row>
    <row r="147" spans="1:12">
      <c r="A147" s="5">
        <v>146</v>
      </c>
      <c r="B147" s="5" t="s">
        <v>132</v>
      </c>
      <c r="C147" s="5" t="s">
        <v>407</v>
      </c>
      <c r="D147" s="5" t="s">
        <v>408</v>
      </c>
      <c r="E147" s="5" t="s">
        <v>407</v>
      </c>
      <c r="F147" s="5" t="s">
        <v>408</v>
      </c>
      <c r="G147" s="5" t="s">
        <v>586</v>
      </c>
      <c r="H147" s="5" t="s">
        <v>587</v>
      </c>
      <c r="I147" s="5" t="s">
        <v>588</v>
      </c>
      <c r="J147" s="5" t="s">
        <v>589</v>
      </c>
      <c r="K147" s="5" t="s">
        <v>437</v>
      </c>
      <c r="L147" s="5" t="s">
        <v>611</v>
      </c>
    </row>
    <row r="148" spans="1:12">
      <c r="A148" s="5">
        <v>147</v>
      </c>
      <c r="B148" s="5" t="s">
        <v>132</v>
      </c>
      <c r="C148" s="5" t="s">
        <v>407</v>
      </c>
      <c r="D148" s="5" t="s">
        <v>408</v>
      </c>
      <c r="E148" s="5" t="s">
        <v>407</v>
      </c>
      <c r="F148" s="5" t="s">
        <v>408</v>
      </c>
      <c r="G148" s="5" t="s">
        <v>601</v>
      </c>
      <c r="H148" s="5" t="s">
        <v>640</v>
      </c>
      <c r="I148" s="5" t="s">
        <v>599</v>
      </c>
      <c r="J148" s="5" t="s">
        <v>602</v>
      </c>
      <c r="K148" s="5" t="s">
        <v>402</v>
      </c>
      <c r="L148" s="5" t="s">
        <v>611</v>
      </c>
    </row>
    <row r="149" spans="1:12">
      <c r="A149" s="5">
        <v>148</v>
      </c>
      <c r="B149" s="5" t="s">
        <v>132</v>
      </c>
      <c r="C149" s="5" t="s">
        <v>407</v>
      </c>
      <c r="D149" s="5" t="s">
        <v>408</v>
      </c>
      <c r="E149" s="5" t="s">
        <v>407</v>
      </c>
      <c r="F149" s="5" t="s">
        <v>408</v>
      </c>
      <c r="G149" s="5" t="s">
        <v>801</v>
      </c>
      <c r="H149" s="5" t="s">
        <v>802</v>
      </c>
      <c r="I149" s="5" t="s">
        <v>599</v>
      </c>
      <c r="J149" s="5" t="s">
        <v>803</v>
      </c>
      <c r="K149" s="5" t="s">
        <v>402</v>
      </c>
      <c r="L149" s="5" t="s">
        <v>611</v>
      </c>
    </row>
    <row r="150" spans="1:12">
      <c r="A150" s="5">
        <v>149</v>
      </c>
      <c r="B150" s="5" t="s">
        <v>132</v>
      </c>
      <c r="C150" s="5" t="s">
        <v>407</v>
      </c>
      <c r="D150" s="5" t="s">
        <v>408</v>
      </c>
      <c r="E150" s="5" t="s">
        <v>407</v>
      </c>
      <c r="F150" s="5" t="s">
        <v>408</v>
      </c>
      <c r="G150" s="5" t="s">
        <v>603</v>
      </c>
      <c r="H150" s="5" t="s">
        <v>604</v>
      </c>
      <c r="I150" s="5" t="s">
        <v>605</v>
      </c>
      <c r="J150" s="5" t="s">
        <v>512</v>
      </c>
      <c r="K150" s="5" t="s">
        <v>402</v>
      </c>
      <c r="L150" s="5" t="s">
        <v>611</v>
      </c>
    </row>
    <row r="151" spans="1:12">
      <c r="A151" s="5">
        <v>150</v>
      </c>
      <c r="B151" s="5" t="s">
        <v>132</v>
      </c>
      <c r="C151" s="5" t="s">
        <v>407</v>
      </c>
      <c r="D151" s="5" t="s">
        <v>408</v>
      </c>
      <c r="E151" s="5" t="s">
        <v>407</v>
      </c>
      <c r="F151" s="5" t="s">
        <v>408</v>
      </c>
      <c r="G151" s="5" t="s">
        <v>712</v>
      </c>
      <c r="H151" s="5" t="s">
        <v>713</v>
      </c>
      <c r="I151" s="5" t="s">
        <v>714</v>
      </c>
      <c r="J151" s="5" t="s">
        <v>715</v>
      </c>
      <c r="K151" s="5" t="s">
        <v>716</v>
      </c>
      <c r="L151" s="5" t="s">
        <v>611</v>
      </c>
    </row>
    <row r="152" spans="1:12">
      <c r="A152" s="5">
        <v>151</v>
      </c>
      <c r="B152" s="5" t="s">
        <v>132</v>
      </c>
      <c r="C152" s="5" t="s">
        <v>446</v>
      </c>
      <c r="D152" s="5" t="s">
        <v>447</v>
      </c>
      <c r="E152" s="5" t="s">
        <v>446</v>
      </c>
      <c r="F152" s="5" t="s">
        <v>447</v>
      </c>
      <c r="G152" s="5" t="s">
        <v>448</v>
      </c>
      <c r="H152" s="5" t="s">
        <v>854</v>
      </c>
      <c r="I152" s="5" t="s">
        <v>449</v>
      </c>
      <c r="J152" s="5" t="s">
        <v>450</v>
      </c>
      <c r="K152" s="5" t="s">
        <v>402</v>
      </c>
      <c r="L152" s="5" t="s">
        <v>611</v>
      </c>
    </row>
  </sheetData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3"/>
  </cols>
  <sheetData/>
  <phoneticPr fontId="8" type="noConversion"/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98"/>
  </cols>
  <sheetData/>
  <sheetProtection formatColumns="0" formatRows="0"/>
  <pageMargins left="0.75" right="0.75" top="1" bottom="1" header="0.5" footer="0.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3"/>
  </cols>
  <sheetData/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53"/>
  </cols>
  <sheetData/>
  <sheetProtection formatColumns="0" formatRows="0"/>
  <phoneticPr fontId="21" type="noConversion"/>
  <pageMargins left="0.75" right="0.75" top="1" bottom="1" header="0.5" footer="0.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1">
    <tabColor indexed="47"/>
  </sheetPr>
  <dimension ref="A1"/>
  <sheetViews>
    <sheetView showGridLines="0" zoomScaleNormal="100" workbookViewId="0"/>
  </sheetViews>
  <sheetFormatPr defaultRowHeight="11.25"/>
  <sheetData/>
  <sheetProtection formatColumns="0" formatRow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L53"/>
  <sheetViews>
    <sheetView showGridLines="0" topLeftCell="C22" zoomScaleNormal="100" workbookViewId="0">
      <selection activeCell="K41" sqref="K41"/>
    </sheetView>
  </sheetViews>
  <sheetFormatPr defaultRowHeight="11.25"/>
  <cols>
    <col min="1" max="2" width="10.7109375" style="172" hidden="1" customWidth="1"/>
    <col min="3" max="3" width="3.7109375" style="24" customWidth="1"/>
    <col min="4" max="4" width="3.7109375" style="29" customWidth="1"/>
    <col min="5" max="5" width="38.140625" style="29" customWidth="1"/>
    <col min="6" max="6" width="50.7109375" style="29" customWidth="1"/>
    <col min="7" max="7" width="3.7109375" style="28" customWidth="1"/>
    <col min="8" max="8" width="9.140625" style="29"/>
    <col min="9" max="9" width="9.140625" style="100" customWidth="1"/>
    <col min="10" max="16384" width="9.140625" style="29"/>
  </cols>
  <sheetData>
    <row r="1" spans="1:12" s="22" customFormat="1" ht="13.5" hidden="1" customHeight="1">
      <c r="A1" s="171"/>
      <c r="B1" s="172"/>
      <c r="F1" s="71">
        <v>26381312</v>
      </c>
      <c r="G1" s="23"/>
      <c r="I1" s="100"/>
      <c r="L1" s="193"/>
    </row>
    <row r="2" spans="1:12" s="22" customFormat="1" ht="12" hidden="1" customHeight="1">
      <c r="A2" s="171"/>
      <c r="B2" s="172"/>
      <c r="G2" s="23"/>
      <c r="I2" s="100"/>
    </row>
    <row r="3" spans="1:12" hidden="1"/>
    <row r="4" spans="1:12">
      <c r="D4" s="25"/>
      <c r="E4" s="26"/>
      <c r="F4" s="27" t="str">
        <f>version</f>
        <v>Версия 6.1</v>
      </c>
    </row>
    <row r="5" spans="1:12" ht="32.25" customHeight="1">
      <c r="D5" s="30"/>
      <c r="E5" s="267" t="s">
        <v>351</v>
      </c>
      <c r="F5" s="267"/>
      <c r="G5" s="31"/>
    </row>
    <row r="6" spans="1:12">
      <c r="D6" s="25"/>
      <c r="E6" s="32"/>
      <c r="F6" s="33"/>
      <c r="G6" s="31"/>
    </row>
    <row r="7" spans="1:12" ht="19.5">
      <c r="D7" s="30"/>
      <c r="E7" s="32" t="s">
        <v>9</v>
      </c>
      <c r="F7" s="73" t="s">
        <v>132</v>
      </c>
      <c r="G7" s="31"/>
    </row>
    <row r="8" spans="1:12">
      <c r="A8" s="173"/>
      <c r="D8" s="34"/>
      <c r="E8" s="32"/>
      <c r="F8" s="35"/>
      <c r="G8" s="36"/>
    </row>
    <row r="9" spans="1:12" ht="19.5">
      <c r="D9" s="30"/>
      <c r="E9" s="58" t="s">
        <v>219</v>
      </c>
      <c r="F9" s="99" t="s">
        <v>184</v>
      </c>
      <c r="G9" s="25"/>
    </row>
    <row r="10" spans="1:12">
      <c r="A10" s="173"/>
      <c r="D10" s="34"/>
      <c r="E10" s="32"/>
      <c r="F10" s="35"/>
      <c r="G10" s="36"/>
    </row>
    <row r="11" spans="1:12" ht="33.75">
      <c r="D11" s="30"/>
      <c r="E11" s="58" t="s">
        <v>259</v>
      </c>
      <c r="F11" s="135" t="s">
        <v>47</v>
      </c>
      <c r="G11" s="25"/>
    </row>
    <row r="12" spans="1:12">
      <c r="A12" s="173"/>
      <c r="D12" s="34"/>
      <c r="E12" s="32"/>
      <c r="F12" s="35"/>
      <c r="G12" s="36"/>
    </row>
    <row r="13" spans="1:12" ht="20.100000000000001" customHeight="1">
      <c r="A13" s="173"/>
      <c r="D13" s="34"/>
      <c r="E13" s="32"/>
      <c r="F13" s="59" t="s">
        <v>253</v>
      </c>
      <c r="G13" s="36"/>
    </row>
    <row r="14" spans="1:12" ht="22.5">
      <c r="A14" s="174"/>
      <c r="D14" s="30"/>
      <c r="E14" s="58" t="s">
        <v>254</v>
      </c>
      <c r="F14" s="132" t="s">
        <v>641</v>
      </c>
      <c r="G14" s="36"/>
    </row>
    <row r="15" spans="1:12" ht="22.5">
      <c r="D15" s="30"/>
      <c r="E15" s="134" t="s">
        <v>255</v>
      </c>
      <c r="F15" s="132" t="s">
        <v>648</v>
      </c>
      <c r="G15" s="25"/>
    </row>
    <row r="16" spans="1:12">
      <c r="A16" s="173"/>
      <c r="D16" s="34"/>
      <c r="E16" s="32"/>
      <c r="F16" s="35"/>
      <c r="G16" s="36"/>
    </row>
    <row r="17" spans="1:10" ht="33.75">
      <c r="D17" s="30"/>
      <c r="E17" s="58" t="s">
        <v>137</v>
      </c>
      <c r="F17" s="135" t="s">
        <v>48</v>
      </c>
      <c r="G17" s="25"/>
    </row>
    <row r="18" spans="1:10" ht="30" customHeight="1">
      <c r="C18" s="38"/>
      <c r="D18" s="34"/>
      <c r="E18" s="40"/>
      <c r="F18" s="35"/>
      <c r="G18" s="37"/>
    </row>
    <row r="19" spans="1:10" ht="19.5">
      <c r="C19" s="38"/>
      <c r="D19" s="39"/>
      <c r="E19" s="40" t="s">
        <v>41</v>
      </c>
      <c r="F19" s="48" t="s">
        <v>569</v>
      </c>
      <c r="G19" s="37"/>
      <c r="J19" s="46"/>
    </row>
    <row r="20" spans="1:10" ht="19.5">
      <c r="C20" s="38"/>
      <c r="D20" s="39"/>
      <c r="E20" s="84" t="s">
        <v>186</v>
      </c>
      <c r="F20" s="96"/>
      <c r="G20" s="37"/>
      <c r="J20" s="46"/>
    </row>
    <row r="21" spans="1:10" ht="19.5">
      <c r="C21" s="38"/>
      <c r="D21" s="39"/>
      <c r="E21" s="40" t="s">
        <v>10</v>
      </c>
      <c r="F21" s="48" t="s">
        <v>570</v>
      </c>
      <c r="G21" s="37"/>
      <c r="J21" s="46"/>
    </row>
    <row r="22" spans="1:10" ht="19.5">
      <c r="C22" s="38"/>
      <c r="D22" s="39"/>
      <c r="E22" s="40" t="s">
        <v>11</v>
      </c>
      <c r="F22" s="48" t="s">
        <v>512</v>
      </c>
      <c r="G22" s="37"/>
      <c r="H22" s="41"/>
      <c r="J22" s="46"/>
    </row>
    <row r="23" spans="1:10" ht="3.75" customHeight="1">
      <c r="A23" s="173"/>
      <c r="D23" s="34"/>
      <c r="E23" s="32"/>
      <c r="F23" s="35"/>
      <c r="G23" s="36"/>
    </row>
    <row r="24" spans="1:10" ht="24.75" customHeight="1">
      <c r="D24" s="30"/>
      <c r="E24" s="44" t="s">
        <v>43</v>
      </c>
      <c r="F24" s="226" t="s">
        <v>437</v>
      </c>
      <c r="G24" s="25"/>
    </row>
    <row r="25" spans="1:10">
      <c r="A25" s="173"/>
      <c r="D25" s="34"/>
      <c r="E25" s="32"/>
      <c r="F25" s="35"/>
      <c r="G25" s="36"/>
    </row>
    <row r="26" spans="1:10" ht="20.100000000000001" customHeight="1">
      <c r="A26" s="173"/>
      <c r="D26" s="34"/>
      <c r="E26" s="84" t="s">
        <v>381</v>
      </c>
      <c r="F26" s="231" t="s">
        <v>386</v>
      </c>
      <c r="G26" s="36"/>
    </row>
    <row r="27" spans="1:10" ht="3" customHeight="1">
      <c r="A27" s="173"/>
      <c r="D27" s="34"/>
      <c r="E27" s="32"/>
      <c r="F27" s="35"/>
      <c r="G27" s="36"/>
    </row>
    <row r="28" spans="1:10" ht="20.100000000000001" customHeight="1">
      <c r="A28" s="173"/>
      <c r="D28" s="34"/>
      <c r="E28" s="58" t="s">
        <v>256</v>
      </c>
      <c r="F28" s="136" t="s">
        <v>187</v>
      </c>
      <c r="G28" s="36"/>
    </row>
    <row r="29" spans="1:10" ht="20.100000000000001" customHeight="1">
      <c r="A29" s="173"/>
      <c r="D29" s="34"/>
      <c r="E29" s="32"/>
      <c r="F29" s="196" t="s">
        <v>275</v>
      </c>
      <c r="G29" s="36"/>
    </row>
    <row r="30" spans="1:10" ht="20.100000000000001" customHeight="1">
      <c r="A30" s="173"/>
      <c r="D30" s="34"/>
      <c r="E30" s="58" t="s">
        <v>281</v>
      </c>
      <c r="F30" s="136" t="s">
        <v>289</v>
      </c>
      <c r="G30" s="36"/>
    </row>
    <row r="31" spans="1:10" ht="20.100000000000001" customHeight="1">
      <c r="A31" s="173"/>
      <c r="D31" s="34"/>
      <c r="E31" s="58" t="s">
        <v>282</v>
      </c>
      <c r="F31" s="136" t="s">
        <v>277</v>
      </c>
      <c r="G31" s="36"/>
    </row>
    <row r="32" spans="1:10" ht="20.100000000000001" customHeight="1">
      <c r="A32" s="173"/>
      <c r="D32" s="34"/>
      <c r="E32" s="58" t="s">
        <v>283</v>
      </c>
      <c r="F32" s="136" t="s">
        <v>287</v>
      </c>
      <c r="G32" s="36"/>
    </row>
    <row r="33" spans="1:7" ht="20.100000000000001" customHeight="1">
      <c r="A33" s="173"/>
      <c r="D33" s="34"/>
      <c r="E33" s="58" t="s">
        <v>284</v>
      </c>
      <c r="F33" s="136" t="s">
        <v>277</v>
      </c>
      <c r="G33" s="36"/>
    </row>
    <row r="34" spans="1:7">
      <c r="A34" s="173"/>
      <c r="D34" s="34"/>
      <c r="E34" s="32"/>
      <c r="F34" s="35"/>
      <c r="G34" s="36"/>
    </row>
    <row r="35" spans="1:7" ht="20.100000000000001" customHeight="1">
      <c r="A35" s="173"/>
      <c r="D35" s="34"/>
      <c r="E35" s="84" t="s">
        <v>285</v>
      </c>
      <c r="F35" s="135" t="s">
        <v>48</v>
      </c>
      <c r="G35" s="36"/>
    </row>
    <row r="36" spans="1:7">
      <c r="A36" s="173"/>
      <c r="D36" s="34"/>
      <c r="E36" s="32"/>
      <c r="F36" s="35"/>
      <c r="G36" s="36"/>
    </row>
    <row r="37" spans="1:7" ht="20.100000000000001" customHeight="1">
      <c r="A37" s="175"/>
      <c r="D37" s="25"/>
      <c r="F37" s="59" t="s">
        <v>44</v>
      </c>
      <c r="G37" s="36"/>
    </row>
    <row r="38" spans="1:7" ht="20.100000000000001" customHeight="1">
      <c r="A38" s="175"/>
      <c r="B38" s="176"/>
      <c r="D38" s="43"/>
      <c r="E38" s="42" t="s">
        <v>39</v>
      </c>
      <c r="F38" s="238" t="s">
        <v>676</v>
      </c>
      <c r="G38" s="36"/>
    </row>
    <row r="39" spans="1:7" ht="20.100000000000001" customHeight="1">
      <c r="A39" s="175"/>
      <c r="B39" s="176"/>
      <c r="D39" s="43"/>
      <c r="E39" s="42" t="s">
        <v>40</v>
      </c>
      <c r="F39" s="238" t="s">
        <v>676</v>
      </c>
      <c r="G39" s="36"/>
    </row>
    <row r="40" spans="1:7" ht="13.5" customHeight="1">
      <c r="D40" s="30"/>
      <c r="E40" s="32"/>
      <c r="F40" s="57"/>
      <c r="G40" s="25"/>
    </row>
    <row r="41" spans="1:7" ht="20.100000000000001" customHeight="1">
      <c r="A41" s="175"/>
      <c r="D41" s="25"/>
      <c r="F41" s="59" t="s">
        <v>139</v>
      </c>
      <c r="G41" s="36"/>
    </row>
    <row r="42" spans="1:7" ht="20.100000000000001" customHeight="1">
      <c r="A42" s="175"/>
      <c r="B42" s="176"/>
      <c r="D42" s="43"/>
      <c r="E42" s="60" t="s">
        <v>54</v>
      </c>
      <c r="F42" s="238" t="s">
        <v>669</v>
      </c>
      <c r="G42" s="36"/>
    </row>
    <row r="43" spans="1:7" ht="20.100000000000001" customHeight="1">
      <c r="A43" s="175"/>
      <c r="B43" s="176"/>
      <c r="D43" s="43"/>
      <c r="E43" s="60" t="s">
        <v>138</v>
      </c>
      <c r="F43" s="238" t="s">
        <v>670</v>
      </c>
      <c r="G43" s="36"/>
    </row>
    <row r="44" spans="1:7" ht="13.5" customHeight="1">
      <c r="D44" s="30"/>
      <c r="E44" s="32"/>
      <c r="F44" s="57"/>
      <c r="G44" s="25"/>
    </row>
    <row r="45" spans="1:7" ht="20.100000000000001" customHeight="1">
      <c r="A45" s="175"/>
      <c r="D45" s="25"/>
      <c r="F45" s="59" t="s">
        <v>140</v>
      </c>
      <c r="G45" s="36"/>
    </row>
    <row r="46" spans="1:7" ht="19.5">
      <c r="A46" s="175"/>
      <c r="B46" s="176"/>
      <c r="D46" s="43"/>
      <c r="E46" s="60" t="s">
        <v>54</v>
      </c>
      <c r="F46" s="45" t="s">
        <v>624</v>
      </c>
      <c r="G46" s="36"/>
    </row>
    <row r="47" spans="1:7" ht="20.100000000000001" customHeight="1">
      <c r="A47" s="175"/>
      <c r="B47" s="176"/>
      <c r="D47" s="43"/>
      <c r="E47" s="60" t="s">
        <v>138</v>
      </c>
      <c r="F47" s="238" t="s">
        <v>671</v>
      </c>
      <c r="G47" s="36"/>
    </row>
    <row r="48" spans="1:7" ht="13.5" customHeight="1">
      <c r="D48" s="30"/>
      <c r="E48" s="32"/>
      <c r="F48" s="57"/>
      <c r="G48" s="25"/>
    </row>
    <row r="49" spans="1:7" ht="20.100000000000001" customHeight="1">
      <c r="A49" s="175"/>
      <c r="D49" s="25"/>
      <c r="F49" s="59" t="s">
        <v>141</v>
      </c>
      <c r="G49" s="36"/>
    </row>
    <row r="50" spans="1:7" ht="19.5">
      <c r="A50" s="175"/>
      <c r="B50" s="176"/>
      <c r="D50" s="43"/>
      <c r="E50" s="42" t="s">
        <v>54</v>
      </c>
      <c r="F50" s="238" t="s">
        <v>672</v>
      </c>
      <c r="G50" s="36"/>
    </row>
    <row r="51" spans="1:7" ht="19.5">
      <c r="A51" s="175"/>
      <c r="B51" s="176"/>
      <c r="D51" s="43"/>
      <c r="E51" s="42" t="s">
        <v>55</v>
      </c>
      <c r="F51" s="238" t="s">
        <v>673</v>
      </c>
      <c r="G51" s="36"/>
    </row>
    <row r="52" spans="1:7" ht="20.100000000000001" customHeight="1">
      <c r="A52" s="175"/>
      <c r="B52" s="176"/>
      <c r="D52" s="43"/>
      <c r="E52" s="60" t="s">
        <v>138</v>
      </c>
      <c r="F52" s="238" t="s">
        <v>675</v>
      </c>
      <c r="G52" s="36"/>
    </row>
    <row r="53" spans="1:7" ht="19.5">
      <c r="A53" s="175"/>
      <c r="B53" s="176"/>
      <c r="D53" s="43"/>
      <c r="E53" s="42" t="s">
        <v>56</v>
      </c>
      <c r="F53" s="238" t="s">
        <v>674</v>
      </c>
      <c r="G53" s="36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8">
    <dataValidation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5"/>
    <dataValidation type="textLength" operator="lessThanOrEqual" allowBlank="1" showInputMessage="1" showErrorMessage="1" errorTitle="Ошибка" error="Допускается ввод не более 900 символов!" sqref="F50:F53 F46:F47 F42:F43 F38:F39 F20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28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30:F31 F33">
      <formula1>kind_of_NDS_tariff</formula1>
    </dataValidation>
    <dataValidation type="list" allowBlank="1" showInputMessage="1" showErrorMessage="1" errorTitle="Ошибка" error="Выберите значение из списка" prompt="Выберите значение из списка" sqref="F32">
      <formula1>kind_of_NDS_tariff_people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1 F17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14:F15"/>
    <dataValidation type="list" allowBlank="1" showInputMessage="1" showErrorMessage="1" errorTitle="Ошибка" error="Выберите значение из списка" prompt="Выберите значение из списка" sqref="F26">
      <formula1>kind_group_rates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53"/>
  <sheetViews>
    <sheetView showGridLines="0" zoomScaleNormal="100" workbookViewId="0"/>
  </sheetViews>
  <sheetFormatPr defaultRowHeight="11.25"/>
  <sheetData>
    <row r="1" spans="1:4">
      <c r="A1" t="s">
        <v>215</v>
      </c>
      <c r="B1" t="s">
        <v>212</v>
      </c>
      <c r="C1" t="s">
        <v>213</v>
      </c>
      <c r="D1" t="s">
        <v>214</v>
      </c>
    </row>
    <row r="2" spans="1:4">
      <c r="A2">
        <v>1</v>
      </c>
      <c r="B2" t="s">
        <v>558</v>
      </c>
      <c r="C2" t="s">
        <v>560</v>
      </c>
      <c r="D2" t="s">
        <v>559</v>
      </c>
    </row>
    <row r="3" spans="1:4">
      <c r="A3">
        <v>2</v>
      </c>
      <c r="B3" t="s">
        <v>558</v>
      </c>
      <c r="C3" t="s">
        <v>558</v>
      </c>
      <c r="D3" t="s">
        <v>559</v>
      </c>
    </row>
    <row r="4" spans="1:4">
      <c r="A4">
        <v>3</v>
      </c>
      <c r="B4" t="s">
        <v>403</v>
      </c>
      <c r="C4" t="s">
        <v>403</v>
      </c>
      <c r="D4" t="s">
        <v>404</v>
      </c>
    </row>
    <row r="5" spans="1:4">
      <c r="A5">
        <v>4</v>
      </c>
      <c r="B5" t="s">
        <v>518</v>
      </c>
      <c r="C5" t="s">
        <v>518</v>
      </c>
      <c r="D5" t="s">
        <v>519</v>
      </c>
    </row>
    <row r="6" spans="1:4">
      <c r="A6">
        <v>5</v>
      </c>
      <c r="B6" t="s">
        <v>552</v>
      </c>
      <c r="C6" t="s">
        <v>552</v>
      </c>
      <c r="D6" t="s">
        <v>553</v>
      </c>
    </row>
    <row r="7" spans="1:4">
      <c r="A7">
        <v>6</v>
      </c>
      <c r="B7" t="s">
        <v>470</v>
      </c>
      <c r="C7" t="s">
        <v>470</v>
      </c>
      <c r="D7" t="s">
        <v>471</v>
      </c>
    </row>
    <row r="8" spans="1:4">
      <c r="A8">
        <v>7</v>
      </c>
      <c r="B8" t="s">
        <v>576</v>
      </c>
      <c r="C8" t="s">
        <v>576</v>
      </c>
      <c r="D8" t="s">
        <v>577</v>
      </c>
    </row>
    <row r="9" spans="1:4">
      <c r="A9">
        <v>8</v>
      </c>
      <c r="B9" t="s">
        <v>520</v>
      </c>
      <c r="C9" t="s">
        <v>520</v>
      </c>
      <c r="D9" t="s">
        <v>521</v>
      </c>
    </row>
    <row r="10" spans="1:4">
      <c r="A10">
        <v>9</v>
      </c>
      <c r="B10" t="s">
        <v>504</v>
      </c>
      <c r="C10" t="s">
        <v>504</v>
      </c>
      <c r="D10" t="s">
        <v>505</v>
      </c>
    </row>
    <row r="11" spans="1:4">
      <c r="A11">
        <v>10</v>
      </c>
      <c r="B11" t="s">
        <v>483</v>
      </c>
      <c r="C11" t="s">
        <v>483</v>
      </c>
      <c r="D11" t="s">
        <v>484</v>
      </c>
    </row>
    <row r="12" spans="1:4">
      <c r="A12">
        <v>11</v>
      </c>
      <c r="B12" t="s">
        <v>460</v>
      </c>
      <c r="C12" t="s">
        <v>460</v>
      </c>
      <c r="D12" t="s">
        <v>461</v>
      </c>
    </row>
    <row r="13" spans="1:4">
      <c r="A13">
        <v>12</v>
      </c>
      <c r="B13" t="s">
        <v>489</v>
      </c>
      <c r="C13" t="s">
        <v>489</v>
      </c>
      <c r="D13" t="s">
        <v>490</v>
      </c>
    </row>
    <row r="14" spans="1:4">
      <c r="A14">
        <v>13</v>
      </c>
      <c r="B14" t="s">
        <v>547</v>
      </c>
      <c r="C14" t="s">
        <v>547</v>
      </c>
      <c r="D14" t="s">
        <v>548</v>
      </c>
    </row>
    <row r="15" spans="1:4">
      <c r="A15">
        <v>14</v>
      </c>
      <c r="B15" t="s">
        <v>480</v>
      </c>
      <c r="C15" t="s">
        <v>480</v>
      </c>
      <c r="D15" t="s">
        <v>481</v>
      </c>
    </row>
    <row r="16" spans="1:4">
      <c r="A16">
        <v>15</v>
      </c>
      <c r="B16" t="s">
        <v>590</v>
      </c>
      <c r="C16" t="s">
        <v>590</v>
      </c>
      <c r="D16" t="s">
        <v>591</v>
      </c>
    </row>
    <row r="17" spans="1:4">
      <c r="A17">
        <v>16</v>
      </c>
      <c r="B17" t="s">
        <v>545</v>
      </c>
      <c r="C17" t="s">
        <v>545</v>
      </c>
      <c r="D17" t="s">
        <v>546</v>
      </c>
    </row>
    <row r="18" spans="1:4">
      <c r="A18">
        <v>17</v>
      </c>
      <c r="B18" t="s">
        <v>478</v>
      </c>
      <c r="C18" t="s">
        <v>478</v>
      </c>
      <c r="D18" t="s">
        <v>479</v>
      </c>
    </row>
    <row r="19" spans="1:4">
      <c r="A19">
        <v>18</v>
      </c>
      <c r="B19" t="s">
        <v>395</v>
      </c>
      <c r="C19" t="s">
        <v>612</v>
      </c>
      <c r="D19" t="s">
        <v>613</v>
      </c>
    </row>
    <row r="20" spans="1:4">
      <c r="A20">
        <v>19</v>
      </c>
      <c r="B20" t="s">
        <v>395</v>
      </c>
      <c r="C20" t="s">
        <v>537</v>
      </c>
      <c r="D20" t="s">
        <v>538</v>
      </c>
    </row>
    <row r="21" spans="1:4">
      <c r="A21">
        <v>20</v>
      </c>
      <c r="B21" t="s">
        <v>395</v>
      </c>
      <c r="C21" t="s">
        <v>487</v>
      </c>
      <c r="D21" t="s">
        <v>488</v>
      </c>
    </row>
    <row r="22" spans="1:4">
      <c r="A22">
        <v>21</v>
      </c>
      <c r="B22" t="s">
        <v>395</v>
      </c>
      <c r="C22" t="s">
        <v>457</v>
      </c>
      <c r="D22" t="s">
        <v>458</v>
      </c>
    </row>
    <row r="23" spans="1:4">
      <c r="A23">
        <v>22</v>
      </c>
      <c r="B23" t="s">
        <v>395</v>
      </c>
      <c r="C23" t="s">
        <v>584</v>
      </c>
      <c r="D23" t="s">
        <v>585</v>
      </c>
    </row>
    <row r="24" spans="1:4">
      <c r="A24">
        <v>23</v>
      </c>
      <c r="B24" t="s">
        <v>395</v>
      </c>
      <c r="C24" t="s">
        <v>422</v>
      </c>
      <c r="D24" t="s">
        <v>423</v>
      </c>
    </row>
    <row r="25" spans="1:4">
      <c r="A25">
        <v>24</v>
      </c>
      <c r="B25" t="s">
        <v>395</v>
      </c>
      <c r="C25" t="s">
        <v>614</v>
      </c>
      <c r="D25" t="s">
        <v>615</v>
      </c>
    </row>
    <row r="26" spans="1:4">
      <c r="A26">
        <v>25</v>
      </c>
      <c r="B26" t="s">
        <v>395</v>
      </c>
      <c r="C26" t="s">
        <v>580</v>
      </c>
      <c r="D26" t="s">
        <v>581</v>
      </c>
    </row>
    <row r="27" spans="1:4">
      <c r="A27">
        <v>26</v>
      </c>
      <c r="B27" t="s">
        <v>395</v>
      </c>
      <c r="C27" t="s">
        <v>485</v>
      </c>
      <c r="D27" t="s">
        <v>486</v>
      </c>
    </row>
    <row r="28" spans="1:4">
      <c r="A28">
        <v>27</v>
      </c>
      <c r="B28" t="s">
        <v>395</v>
      </c>
      <c r="C28" t="s">
        <v>530</v>
      </c>
      <c r="D28" t="s">
        <v>531</v>
      </c>
    </row>
    <row r="29" spans="1:4">
      <c r="A29">
        <v>28</v>
      </c>
      <c r="B29" t="s">
        <v>395</v>
      </c>
      <c r="C29" t="s">
        <v>535</v>
      </c>
      <c r="D29" t="s">
        <v>536</v>
      </c>
    </row>
    <row r="30" spans="1:4">
      <c r="A30">
        <v>29</v>
      </c>
      <c r="B30" t="s">
        <v>395</v>
      </c>
      <c r="C30" t="s">
        <v>463</v>
      </c>
      <c r="D30" t="s">
        <v>464</v>
      </c>
    </row>
    <row r="31" spans="1:4">
      <c r="A31">
        <v>30</v>
      </c>
      <c r="B31" t="s">
        <v>395</v>
      </c>
      <c r="C31" t="s">
        <v>415</v>
      </c>
      <c r="D31" t="s">
        <v>416</v>
      </c>
    </row>
    <row r="32" spans="1:4">
      <c r="A32">
        <v>31</v>
      </c>
      <c r="B32" t="s">
        <v>395</v>
      </c>
      <c r="C32" t="s">
        <v>578</v>
      </c>
      <c r="D32" t="s">
        <v>579</v>
      </c>
    </row>
    <row r="33" spans="1:4">
      <c r="A33">
        <v>32</v>
      </c>
      <c r="B33" t="s">
        <v>395</v>
      </c>
      <c r="C33" t="s">
        <v>405</v>
      </c>
      <c r="D33" t="s">
        <v>406</v>
      </c>
    </row>
    <row r="34" spans="1:4">
      <c r="A34">
        <v>33</v>
      </c>
      <c r="B34" t="s">
        <v>395</v>
      </c>
      <c r="C34" t="s">
        <v>420</v>
      </c>
      <c r="D34" t="s">
        <v>421</v>
      </c>
    </row>
    <row r="35" spans="1:4">
      <c r="A35">
        <v>34</v>
      </c>
      <c r="B35" t="s">
        <v>395</v>
      </c>
      <c r="C35" t="s">
        <v>616</v>
      </c>
      <c r="D35" t="s">
        <v>617</v>
      </c>
    </row>
    <row r="36" spans="1:4">
      <c r="A36">
        <v>35</v>
      </c>
      <c r="B36" t="s">
        <v>395</v>
      </c>
      <c r="C36" t="s">
        <v>395</v>
      </c>
      <c r="D36" t="s">
        <v>396</v>
      </c>
    </row>
    <row r="37" spans="1:4">
      <c r="A37">
        <v>36</v>
      </c>
      <c r="B37" t="s">
        <v>395</v>
      </c>
      <c r="C37" t="s">
        <v>618</v>
      </c>
      <c r="D37" t="s">
        <v>619</v>
      </c>
    </row>
    <row r="38" spans="1:4">
      <c r="A38">
        <v>37</v>
      </c>
      <c r="B38" t="s">
        <v>395</v>
      </c>
      <c r="C38" t="s">
        <v>495</v>
      </c>
      <c r="D38" t="s">
        <v>496</v>
      </c>
    </row>
    <row r="39" spans="1:4">
      <c r="A39">
        <v>38</v>
      </c>
      <c r="B39" t="s">
        <v>395</v>
      </c>
      <c r="C39" t="s">
        <v>571</v>
      </c>
      <c r="D39" t="s">
        <v>572</v>
      </c>
    </row>
    <row r="40" spans="1:4">
      <c r="A40">
        <v>39</v>
      </c>
      <c r="B40" t="s">
        <v>395</v>
      </c>
      <c r="C40" t="s">
        <v>397</v>
      </c>
      <c r="D40" t="s">
        <v>398</v>
      </c>
    </row>
    <row r="41" spans="1:4">
      <c r="A41">
        <v>40</v>
      </c>
      <c r="B41" t="s">
        <v>395</v>
      </c>
      <c r="C41" t="s">
        <v>497</v>
      </c>
      <c r="D41" t="s">
        <v>498</v>
      </c>
    </row>
    <row r="42" spans="1:4">
      <c r="A42">
        <v>41</v>
      </c>
      <c r="B42" t="s">
        <v>395</v>
      </c>
      <c r="C42" t="s">
        <v>525</v>
      </c>
      <c r="D42" t="s">
        <v>526</v>
      </c>
    </row>
    <row r="43" spans="1:4">
      <c r="A43">
        <v>42</v>
      </c>
      <c r="B43" t="s">
        <v>431</v>
      </c>
      <c r="C43" t="s">
        <v>620</v>
      </c>
      <c r="D43" t="s">
        <v>621</v>
      </c>
    </row>
    <row r="44" spans="1:4">
      <c r="A44">
        <v>43</v>
      </c>
      <c r="B44" t="s">
        <v>431</v>
      </c>
      <c r="C44" t="s">
        <v>622</v>
      </c>
      <c r="D44" t="s">
        <v>623</v>
      </c>
    </row>
    <row r="45" spans="1:4">
      <c r="A45">
        <v>44</v>
      </c>
      <c r="B45" t="s">
        <v>431</v>
      </c>
      <c r="C45" t="s">
        <v>431</v>
      </c>
      <c r="D45" t="s">
        <v>432</v>
      </c>
    </row>
    <row r="46" spans="1:4">
      <c r="A46">
        <v>45</v>
      </c>
      <c r="B46" t="s">
        <v>468</v>
      </c>
      <c r="C46" t="s">
        <v>468</v>
      </c>
      <c r="D46" t="s">
        <v>469</v>
      </c>
    </row>
    <row r="47" spans="1:4">
      <c r="A47">
        <v>46</v>
      </c>
      <c r="B47" t="s">
        <v>606</v>
      </c>
      <c r="C47" t="s">
        <v>606</v>
      </c>
      <c r="D47" t="s">
        <v>607</v>
      </c>
    </row>
    <row r="48" spans="1:4">
      <c r="A48">
        <v>47</v>
      </c>
      <c r="B48" t="s">
        <v>510</v>
      </c>
      <c r="C48" t="s">
        <v>510</v>
      </c>
      <c r="D48" t="s">
        <v>511</v>
      </c>
    </row>
    <row r="49" spans="1:4">
      <c r="A49">
        <v>48</v>
      </c>
      <c r="B49" t="s">
        <v>441</v>
      </c>
      <c r="C49" t="s">
        <v>441</v>
      </c>
      <c r="D49" t="s">
        <v>442</v>
      </c>
    </row>
    <row r="50" spans="1:4">
      <c r="A50">
        <v>49</v>
      </c>
      <c r="B50" t="s">
        <v>412</v>
      </c>
      <c r="C50" t="s">
        <v>412</v>
      </c>
      <c r="D50" t="s">
        <v>413</v>
      </c>
    </row>
    <row r="51" spans="1:4">
      <c r="A51">
        <v>50</v>
      </c>
      <c r="B51" t="s">
        <v>564</v>
      </c>
      <c r="C51" t="s">
        <v>564</v>
      </c>
      <c r="D51" t="s">
        <v>565</v>
      </c>
    </row>
    <row r="52" spans="1:4">
      <c r="A52">
        <v>51</v>
      </c>
      <c r="B52" t="s">
        <v>407</v>
      </c>
      <c r="C52" t="s">
        <v>407</v>
      </c>
      <c r="D52" t="s">
        <v>408</v>
      </c>
    </row>
    <row r="53" spans="1:4">
      <c r="A53">
        <v>52</v>
      </c>
      <c r="B53" t="s">
        <v>446</v>
      </c>
      <c r="C53" t="s">
        <v>446</v>
      </c>
      <c r="D53" t="s">
        <v>447</v>
      </c>
    </row>
  </sheetData>
  <phoneticPr fontId="8" type="noConversion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indexed="31"/>
    <pageSetUpPr fitToPage="1"/>
  </sheetPr>
  <dimension ref="A1:I17"/>
  <sheetViews>
    <sheetView showGridLines="0" topLeftCell="C3" zoomScaleNormal="100" workbookViewId="0">
      <selection activeCell="G25" sqref="G25"/>
    </sheetView>
  </sheetViews>
  <sheetFormatPr defaultColWidth="10.5703125" defaultRowHeight="14.25"/>
  <cols>
    <col min="1" max="1" width="9.140625" style="75" hidden="1" customWidth="1"/>
    <col min="2" max="2" width="9.140625" style="50" hidden="1" customWidth="1"/>
    <col min="3" max="3" width="3.7109375" style="79" customWidth="1"/>
    <col min="4" max="4" width="6.28515625" style="50" bestFit="1" customWidth="1"/>
    <col min="5" max="5" width="38.5703125" style="50" customWidth="1"/>
    <col min="6" max="6" width="6.7109375" style="50" customWidth="1"/>
    <col min="7" max="7" width="31.5703125" style="50" customWidth="1"/>
    <col min="8" max="8" width="9" style="50" customWidth="1"/>
    <col min="9" max="9" width="3.7109375" style="85" customWidth="1"/>
    <col min="10" max="16384" width="10.5703125" style="50"/>
  </cols>
  <sheetData>
    <row r="1" spans="1:8" ht="16.5" hidden="1" customHeight="1"/>
    <row r="2" spans="1:8" ht="16.5" hidden="1" customHeight="1"/>
    <row r="3" spans="1:8">
      <c r="C3" s="77"/>
      <c r="D3" s="51"/>
      <c r="E3" s="51"/>
      <c r="F3" s="51"/>
      <c r="G3" s="51"/>
      <c r="H3" s="52"/>
    </row>
    <row r="4" spans="1:8">
      <c r="C4" s="77"/>
      <c r="D4" s="268" t="s">
        <v>232</v>
      </c>
      <c r="E4" s="268"/>
      <c r="F4" s="268"/>
      <c r="G4" s="268"/>
      <c r="H4" s="268"/>
    </row>
    <row r="5" spans="1:8" ht="28.5" customHeight="1">
      <c r="C5" s="77"/>
      <c r="D5" s="269" t="str">
        <f>IF(org=0,"Не определено",org)</f>
        <v>ООО "Тюмень Водоканал"</v>
      </c>
      <c r="E5" s="269"/>
      <c r="F5" s="269"/>
      <c r="G5" s="269"/>
      <c r="H5" s="269"/>
    </row>
    <row r="6" spans="1:8" ht="15" customHeight="1">
      <c r="C6" s="77"/>
      <c r="D6" s="51"/>
      <c r="E6" s="56"/>
      <c r="F6" s="56"/>
      <c r="G6" s="56"/>
      <c r="H6" s="55"/>
    </row>
    <row r="7" spans="1:8" ht="20.100000000000001" customHeight="1">
      <c r="A7" s="104"/>
      <c r="C7" s="77"/>
      <c r="D7" s="51"/>
      <c r="E7" s="56"/>
      <c r="F7" s="270" t="s">
        <v>352</v>
      </c>
      <c r="G7" s="271"/>
      <c r="H7" s="271"/>
    </row>
    <row r="8" spans="1:8">
      <c r="A8" s="104"/>
      <c r="C8" s="77"/>
      <c r="D8" s="51"/>
      <c r="E8" s="105" t="s">
        <v>229</v>
      </c>
      <c r="F8" s="272" t="s">
        <v>60</v>
      </c>
      <c r="G8" s="273"/>
      <c r="H8" s="274"/>
    </row>
    <row r="9" spans="1:8">
      <c r="A9" s="104"/>
      <c r="C9" s="77"/>
      <c r="D9" s="51"/>
      <c r="E9" s="105" t="s">
        <v>230</v>
      </c>
      <c r="F9" s="275" t="s">
        <v>682</v>
      </c>
      <c r="G9" s="276"/>
      <c r="H9" s="277"/>
    </row>
    <row r="10" spans="1:8" ht="15" customHeight="1">
      <c r="A10" s="104"/>
      <c r="C10" s="77"/>
      <c r="D10" s="51"/>
      <c r="E10" s="56"/>
      <c r="F10" s="56"/>
      <c r="G10" s="56"/>
      <c r="H10" s="55"/>
    </row>
    <row r="11" spans="1:8" ht="21" customHeight="1" thickBot="1">
      <c r="C11" s="77"/>
      <c r="D11" s="89" t="s">
        <v>59</v>
      </c>
      <c r="E11" s="90" t="s">
        <v>191</v>
      </c>
      <c r="F11" s="91" t="s">
        <v>59</v>
      </c>
      <c r="G11" s="90" t="s">
        <v>193</v>
      </c>
      <c r="H11" s="92" t="s">
        <v>192</v>
      </c>
    </row>
    <row r="12" spans="1:8" ht="15" thickTop="1">
      <c r="C12" s="77"/>
      <c r="D12" s="183" t="s">
        <v>60</v>
      </c>
      <c r="E12" s="183" t="s">
        <v>5</v>
      </c>
      <c r="F12" s="183" t="s">
        <v>6</v>
      </c>
      <c r="G12" s="183" t="s">
        <v>7</v>
      </c>
      <c r="H12" s="183" t="s">
        <v>28</v>
      </c>
    </row>
    <row r="13" spans="1:8" ht="15" hidden="1" customHeight="1">
      <c r="A13" s="50"/>
      <c r="C13" s="77"/>
      <c r="D13" s="181">
        <v>0</v>
      </c>
      <c r="E13" s="182"/>
      <c r="F13" s="181">
        <v>0</v>
      </c>
      <c r="G13" s="182"/>
      <c r="H13" s="182"/>
    </row>
    <row r="14" spans="1:8" ht="15" customHeight="1">
      <c r="A14" s="218"/>
      <c r="C14" s="77"/>
      <c r="D14" s="278">
        <v>1</v>
      </c>
      <c r="E14" s="279" t="s">
        <v>407</v>
      </c>
      <c r="F14" s="227">
        <v>1</v>
      </c>
      <c r="G14" s="188" t="s">
        <v>407</v>
      </c>
      <c r="H14" s="1" t="s">
        <v>408</v>
      </c>
    </row>
    <row r="15" spans="1:8" ht="15" customHeight="1">
      <c r="A15" s="50"/>
      <c r="C15" s="77"/>
      <c r="D15" s="278"/>
      <c r="E15" s="280"/>
      <c r="F15" s="189"/>
      <c r="G15" s="190" t="s">
        <v>208</v>
      </c>
      <c r="H15" s="191"/>
    </row>
    <row r="16" spans="1:8">
      <c r="A16" s="50"/>
      <c r="C16" s="77"/>
      <c r="D16" s="86"/>
      <c r="E16" s="87" t="s">
        <v>216</v>
      </c>
      <c r="F16" s="87"/>
      <c r="G16" s="87"/>
      <c r="H16" s="88"/>
    </row>
    <row r="17" spans="4:8">
      <c r="D17" s="180"/>
      <c r="E17" s="180"/>
      <c r="F17" s="180"/>
      <c r="G17" s="180"/>
      <c r="H17" s="180"/>
    </row>
  </sheetData>
  <sheetProtection password="FA9C" sheet="1" objects="1" scenarios="1" formatColumns="0" formatRows="0"/>
  <mergeCells count="7">
    <mergeCell ref="D4:H4"/>
    <mergeCell ref="D5:H5"/>
    <mergeCell ref="F7:H7"/>
    <mergeCell ref="F8:H8"/>
    <mergeCell ref="F9:H9"/>
    <mergeCell ref="D14:D15"/>
    <mergeCell ref="E14:E15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G13:H13 E13 H1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9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8">
      <formula1>SKI_number</formula1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G14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4"/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0">
    <tabColor indexed="31"/>
    <pageSetUpPr fitToPage="1"/>
  </sheetPr>
  <dimension ref="A1:X26"/>
  <sheetViews>
    <sheetView showGridLines="0" topLeftCell="C4" zoomScaleNormal="100" workbookViewId="0">
      <selection activeCell="F23" sqref="F23:S23"/>
    </sheetView>
  </sheetViews>
  <sheetFormatPr defaultColWidth="10.5703125" defaultRowHeight="14.25"/>
  <cols>
    <col min="1" max="1" width="9.140625" style="194" hidden="1" customWidth="1"/>
    <col min="2" max="2" width="9.140625" style="168" hidden="1" customWidth="1"/>
    <col min="3" max="3" width="3.7109375" style="163" customWidth="1"/>
    <col min="4" max="4" width="3.7109375" style="163" hidden="1" customWidth="1"/>
    <col min="5" max="5" width="6.28515625" style="50" bestFit="1" customWidth="1"/>
    <col min="6" max="8" width="14.7109375" style="50" hidden="1" customWidth="1"/>
    <col min="9" max="9" width="14.7109375" style="50" customWidth="1"/>
    <col min="10" max="11" width="14.7109375" style="50" hidden="1" customWidth="1"/>
    <col min="12" max="12" width="14.7109375" style="50" customWidth="1"/>
    <col min="13" max="14" width="14.7109375" style="50" hidden="1" customWidth="1"/>
    <col min="15" max="15" width="14.7109375" style="50" customWidth="1"/>
    <col min="16" max="17" width="14.7109375" style="50" hidden="1" customWidth="1"/>
    <col min="18" max="20" width="12.7109375" style="50" customWidth="1"/>
    <col min="21" max="21" width="16.7109375" style="50" customWidth="1"/>
    <col min="22" max="22" width="28.7109375" style="50" customWidth="1"/>
    <col min="23" max="23" width="34.85546875" style="50" customWidth="1"/>
    <col min="24" max="24" width="28.7109375" style="50" customWidth="1"/>
    <col min="25" max="16384" width="10.5703125" style="50"/>
  </cols>
  <sheetData>
    <row r="1" spans="1:24" hidden="1"/>
    <row r="2" spans="1:24" hidden="1"/>
    <row r="3" spans="1:24" hidden="1"/>
    <row r="4" spans="1:24" ht="27" customHeight="1">
      <c r="C4" s="162"/>
      <c r="D4" s="162"/>
      <c r="E4" s="51"/>
    </row>
    <row r="5" spans="1:24">
      <c r="C5" s="162"/>
      <c r="D5" s="162"/>
      <c r="E5" s="293" t="s">
        <v>374</v>
      </c>
      <c r="F5" s="293"/>
      <c r="G5" s="293"/>
      <c r="H5" s="293"/>
      <c r="I5" s="293"/>
      <c r="J5" s="293"/>
      <c r="K5" s="293"/>
      <c r="L5" s="293"/>
      <c r="M5" s="293"/>
      <c r="N5" s="293"/>
      <c r="O5" s="293"/>
      <c r="P5" s="293"/>
      <c r="Q5" s="293"/>
      <c r="R5" s="293"/>
      <c r="S5" s="293"/>
      <c r="T5" s="293"/>
      <c r="U5" s="293"/>
      <c r="V5" s="293"/>
      <c r="W5" s="293"/>
      <c r="X5" s="293"/>
    </row>
    <row r="6" spans="1:24" ht="14.25" customHeight="1">
      <c r="C6" s="162"/>
      <c r="D6" s="162"/>
      <c r="E6" s="294" t="str">
        <f>IF(org=0,"Не определено",org)</f>
        <v>ООО "Тюмень Водоканал"</v>
      </c>
      <c r="F6" s="294"/>
      <c r="G6" s="294"/>
      <c r="H6" s="294"/>
      <c r="I6" s="294"/>
      <c r="J6" s="294"/>
      <c r="K6" s="294"/>
      <c r="L6" s="294"/>
      <c r="M6" s="294"/>
      <c r="N6" s="294"/>
      <c r="O6" s="294"/>
      <c r="P6" s="294"/>
      <c r="Q6" s="294"/>
      <c r="R6" s="294"/>
      <c r="S6" s="294"/>
      <c r="T6" s="294"/>
      <c r="U6" s="294"/>
      <c r="V6" s="294"/>
      <c r="W6" s="294"/>
      <c r="X6" s="294"/>
    </row>
    <row r="7" spans="1:24">
      <c r="C7" s="162"/>
      <c r="D7" s="162"/>
      <c r="E7" s="5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</row>
    <row r="8" spans="1:24" ht="24" customHeight="1">
      <c r="C8" s="162"/>
      <c r="D8" s="162"/>
      <c r="E8" s="282" t="s">
        <v>59</v>
      </c>
      <c r="F8" s="290" t="s">
        <v>354</v>
      </c>
      <c r="G8" s="291"/>
      <c r="H8" s="291"/>
      <c r="I8" s="291"/>
      <c r="J8" s="291"/>
      <c r="K8" s="291"/>
      <c r="L8" s="291"/>
      <c r="M8" s="291"/>
      <c r="N8" s="291"/>
      <c r="O8" s="291"/>
      <c r="P8" s="291"/>
      <c r="Q8" s="291"/>
      <c r="R8" s="286" t="s">
        <v>355</v>
      </c>
      <c r="S8" s="287"/>
      <c r="T8" s="286" t="s">
        <v>369</v>
      </c>
      <c r="U8" s="287"/>
      <c r="V8" s="286" t="s">
        <v>370</v>
      </c>
      <c r="W8" s="306" t="s">
        <v>356</v>
      </c>
      <c r="X8" s="310" t="s">
        <v>257</v>
      </c>
    </row>
    <row r="9" spans="1:24" ht="27" customHeight="1">
      <c r="C9" s="162"/>
      <c r="D9" s="162"/>
      <c r="E9" s="282"/>
      <c r="F9" s="281" t="s">
        <v>281</v>
      </c>
      <c r="G9" s="281"/>
      <c r="H9" s="281"/>
      <c r="I9" s="281" t="s">
        <v>282</v>
      </c>
      <c r="J9" s="281"/>
      <c r="K9" s="281"/>
      <c r="L9" s="281" t="s">
        <v>283</v>
      </c>
      <c r="M9" s="281"/>
      <c r="N9" s="281"/>
      <c r="O9" s="281" t="s">
        <v>284</v>
      </c>
      <c r="P9" s="281"/>
      <c r="Q9" s="281"/>
      <c r="R9" s="287"/>
      <c r="S9" s="287"/>
      <c r="T9" s="287"/>
      <c r="U9" s="287"/>
      <c r="V9" s="287"/>
      <c r="W9" s="307"/>
      <c r="X9" s="310"/>
    </row>
    <row r="10" spans="1:24" ht="14.25" customHeight="1">
      <c r="C10" s="162"/>
      <c r="D10" s="162"/>
      <c r="E10" s="282"/>
      <c r="F10" s="288" t="s">
        <v>346</v>
      </c>
      <c r="G10" s="281" t="s">
        <v>296</v>
      </c>
      <c r="H10" s="281"/>
      <c r="I10" s="288" t="s">
        <v>346</v>
      </c>
      <c r="J10" s="281" t="s">
        <v>296</v>
      </c>
      <c r="K10" s="281"/>
      <c r="L10" s="288" t="s">
        <v>346</v>
      </c>
      <c r="M10" s="281" t="s">
        <v>296</v>
      </c>
      <c r="N10" s="281"/>
      <c r="O10" s="288" t="s">
        <v>346</v>
      </c>
      <c r="P10" s="281" t="s">
        <v>296</v>
      </c>
      <c r="Q10" s="281"/>
      <c r="R10" s="287"/>
      <c r="S10" s="287"/>
      <c r="T10" s="287"/>
      <c r="U10" s="287"/>
      <c r="V10" s="287"/>
      <c r="W10" s="307"/>
      <c r="X10" s="310"/>
    </row>
    <row r="11" spans="1:24" ht="90.75" thickBot="1">
      <c r="C11" s="162"/>
      <c r="D11" s="162"/>
      <c r="E11" s="283"/>
      <c r="F11" s="289"/>
      <c r="G11" s="212" t="s">
        <v>367</v>
      </c>
      <c r="H11" s="212" t="s">
        <v>368</v>
      </c>
      <c r="I11" s="289"/>
      <c r="J11" s="212" t="s">
        <v>367</v>
      </c>
      <c r="K11" s="212" t="s">
        <v>368</v>
      </c>
      <c r="L11" s="289"/>
      <c r="M11" s="212" t="s">
        <v>367</v>
      </c>
      <c r="N11" s="212" t="s">
        <v>368</v>
      </c>
      <c r="O11" s="289"/>
      <c r="P11" s="212" t="s">
        <v>367</v>
      </c>
      <c r="Q11" s="212" t="s">
        <v>368</v>
      </c>
      <c r="R11" s="200" t="s">
        <v>312</v>
      </c>
      <c r="S11" s="200" t="s">
        <v>311</v>
      </c>
      <c r="T11" s="198" t="s">
        <v>297</v>
      </c>
      <c r="U11" s="198" t="s">
        <v>298</v>
      </c>
      <c r="V11" s="309"/>
      <c r="W11" s="308"/>
      <c r="X11" s="311"/>
    </row>
    <row r="12" spans="1:24" ht="15" thickTop="1">
      <c r="C12" s="162"/>
      <c r="D12" s="162"/>
      <c r="E12" s="207" t="s">
        <v>60</v>
      </c>
      <c r="F12" s="207" t="s">
        <v>5</v>
      </c>
      <c r="G12" s="207" t="s">
        <v>6</v>
      </c>
      <c r="H12" s="207" t="s">
        <v>7</v>
      </c>
      <c r="I12" s="207" t="s">
        <v>28</v>
      </c>
      <c r="J12" s="207" t="s">
        <v>29</v>
      </c>
      <c r="K12" s="207" t="s">
        <v>164</v>
      </c>
      <c r="L12" s="207" t="s">
        <v>165</v>
      </c>
      <c r="M12" s="207" t="s">
        <v>195</v>
      </c>
      <c r="N12" s="207" t="s">
        <v>196</v>
      </c>
      <c r="O12" s="207" t="s">
        <v>197</v>
      </c>
      <c r="P12" s="207" t="s">
        <v>198</v>
      </c>
      <c r="Q12" s="207" t="s">
        <v>199</v>
      </c>
      <c r="R12" s="207" t="s">
        <v>200</v>
      </c>
      <c r="S12" s="207" t="s">
        <v>201</v>
      </c>
      <c r="T12" s="207" t="s">
        <v>202</v>
      </c>
      <c r="U12" s="207" t="s">
        <v>203</v>
      </c>
      <c r="V12" s="207" t="s">
        <v>204</v>
      </c>
      <c r="W12" s="207" t="s">
        <v>205</v>
      </c>
      <c r="X12" s="207" t="s">
        <v>206</v>
      </c>
    </row>
    <row r="13" spans="1:24" ht="18.75" customHeight="1">
      <c r="A13" s="228"/>
      <c r="B13" s="228"/>
      <c r="C13" s="77"/>
      <c r="D13" s="50"/>
      <c r="E13" s="206">
        <v>1</v>
      </c>
      <c r="F13" s="209"/>
      <c r="G13" s="209"/>
      <c r="H13" s="209"/>
      <c r="I13" s="236">
        <v>12.89</v>
      </c>
      <c r="J13" s="209"/>
      <c r="K13" s="209"/>
      <c r="L13" s="236">
        <v>15.21</v>
      </c>
      <c r="M13" s="209"/>
      <c r="N13" s="209"/>
      <c r="O13" s="236">
        <f>I13</f>
        <v>12.89</v>
      </c>
      <c r="P13" s="209"/>
      <c r="Q13" s="213"/>
      <c r="R13" s="132" t="s">
        <v>641</v>
      </c>
      <c r="S13" s="132" t="s">
        <v>642</v>
      </c>
      <c r="T13" s="295" t="s">
        <v>645</v>
      </c>
      <c r="U13" s="298" t="s">
        <v>646</v>
      </c>
      <c r="V13" s="298" t="s">
        <v>626</v>
      </c>
      <c r="W13" s="298" t="s">
        <v>647</v>
      </c>
      <c r="X13" s="303"/>
    </row>
    <row r="14" spans="1:24" ht="18.75" customHeight="1">
      <c r="A14" s="234"/>
      <c r="B14" s="234"/>
      <c r="C14" s="77" t="s">
        <v>625</v>
      </c>
      <c r="D14" s="50"/>
      <c r="E14" s="206">
        <v>2</v>
      </c>
      <c r="F14" s="209"/>
      <c r="G14" s="209"/>
      <c r="H14" s="209"/>
      <c r="I14" s="236">
        <v>13.85</v>
      </c>
      <c r="J14" s="209"/>
      <c r="K14" s="209"/>
      <c r="L14" s="236">
        <v>16.34</v>
      </c>
      <c r="M14" s="209"/>
      <c r="N14" s="209"/>
      <c r="O14" s="236">
        <f>I14</f>
        <v>13.85</v>
      </c>
      <c r="P14" s="209"/>
      <c r="Q14" s="213"/>
      <c r="R14" s="132" t="s">
        <v>643</v>
      </c>
      <c r="S14" s="132" t="s">
        <v>644</v>
      </c>
      <c r="T14" s="296"/>
      <c r="U14" s="299"/>
      <c r="V14" s="301"/>
      <c r="W14" s="299"/>
      <c r="X14" s="304"/>
    </row>
    <row r="15" spans="1:24" ht="15" customHeight="1">
      <c r="A15" s="237"/>
      <c r="B15" s="237"/>
      <c r="C15" s="77" t="s">
        <v>625</v>
      </c>
      <c r="D15" s="50"/>
      <c r="E15" s="206">
        <v>3</v>
      </c>
      <c r="F15" s="209"/>
      <c r="G15" s="209"/>
      <c r="H15" s="209"/>
      <c r="I15" s="236">
        <f>I14</f>
        <v>13.85</v>
      </c>
      <c r="J15" s="209"/>
      <c r="K15" s="209"/>
      <c r="L15" s="236">
        <f>L14</f>
        <v>16.34</v>
      </c>
      <c r="M15" s="209"/>
      <c r="N15" s="209"/>
      <c r="O15" s="236">
        <f>O14</f>
        <v>13.85</v>
      </c>
      <c r="P15" s="209"/>
      <c r="Q15" s="213"/>
      <c r="R15" s="132" t="s">
        <v>649</v>
      </c>
      <c r="S15" s="132" t="s">
        <v>650</v>
      </c>
      <c r="T15" s="296"/>
      <c r="U15" s="299"/>
      <c r="V15" s="301"/>
      <c r="W15" s="299"/>
      <c r="X15" s="304"/>
    </row>
    <row r="16" spans="1:24" ht="15" customHeight="1">
      <c r="A16" s="237"/>
      <c r="B16" s="237"/>
      <c r="C16" s="77" t="s">
        <v>625</v>
      </c>
      <c r="D16" s="50"/>
      <c r="E16" s="206">
        <v>4</v>
      </c>
      <c r="F16" s="209"/>
      <c r="G16" s="209"/>
      <c r="H16" s="209"/>
      <c r="I16" s="236">
        <v>15.42</v>
      </c>
      <c r="J16" s="209"/>
      <c r="K16" s="209"/>
      <c r="L16" s="236">
        <v>18.2</v>
      </c>
      <c r="M16" s="209"/>
      <c r="N16" s="209"/>
      <c r="O16" s="236">
        <f>I16</f>
        <v>15.42</v>
      </c>
      <c r="P16" s="209"/>
      <c r="Q16" s="213"/>
      <c r="R16" s="132" t="s">
        <v>651</v>
      </c>
      <c r="S16" s="132" t="s">
        <v>652</v>
      </c>
      <c r="T16" s="296"/>
      <c r="U16" s="299"/>
      <c r="V16" s="301"/>
      <c r="W16" s="299"/>
      <c r="X16" s="304"/>
    </row>
    <row r="17" spans="1:24" ht="15" customHeight="1">
      <c r="A17" s="237"/>
      <c r="B17" s="237"/>
      <c r="C17" s="77" t="s">
        <v>625</v>
      </c>
      <c r="D17" s="50"/>
      <c r="E17" s="206">
        <v>5</v>
      </c>
      <c r="F17" s="209"/>
      <c r="G17" s="209"/>
      <c r="H17" s="209"/>
      <c r="I17" s="236">
        <f>I16</f>
        <v>15.42</v>
      </c>
      <c r="J17" s="209"/>
      <c r="K17" s="209"/>
      <c r="L17" s="236">
        <f>L16</f>
        <v>18.2</v>
      </c>
      <c r="M17" s="209"/>
      <c r="N17" s="209"/>
      <c r="O17" s="236">
        <f>O16</f>
        <v>15.42</v>
      </c>
      <c r="P17" s="209"/>
      <c r="Q17" s="213"/>
      <c r="R17" s="132" t="s">
        <v>653</v>
      </c>
      <c r="S17" s="132" t="s">
        <v>654</v>
      </c>
      <c r="T17" s="296"/>
      <c r="U17" s="299"/>
      <c r="V17" s="301"/>
      <c r="W17" s="299"/>
      <c r="X17" s="304"/>
    </row>
    <row r="18" spans="1:24" ht="15" customHeight="1">
      <c r="A18" s="237"/>
      <c r="B18" s="237"/>
      <c r="C18" s="77" t="s">
        <v>625</v>
      </c>
      <c r="D18" s="50"/>
      <c r="E18" s="206">
        <v>6</v>
      </c>
      <c r="F18" s="209"/>
      <c r="G18" s="209"/>
      <c r="H18" s="209"/>
      <c r="I18" s="236">
        <v>16.97</v>
      </c>
      <c r="J18" s="209"/>
      <c r="K18" s="209"/>
      <c r="L18" s="236">
        <v>20.02</v>
      </c>
      <c r="M18" s="209"/>
      <c r="N18" s="209"/>
      <c r="O18" s="236">
        <f>I18</f>
        <v>16.97</v>
      </c>
      <c r="P18" s="209"/>
      <c r="Q18" s="213"/>
      <c r="R18" s="132" t="s">
        <v>655</v>
      </c>
      <c r="S18" s="132" t="s">
        <v>656</v>
      </c>
      <c r="T18" s="296"/>
      <c r="U18" s="299"/>
      <c r="V18" s="301"/>
      <c r="W18" s="299"/>
      <c r="X18" s="304"/>
    </row>
    <row r="19" spans="1:24" ht="15" customHeight="1">
      <c r="A19" s="237"/>
      <c r="B19" s="237"/>
      <c r="C19" s="77" t="s">
        <v>625</v>
      </c>
      <c r="D19" s="50"/>
      <c r="E19" s="206">
        <v>7</v>
      </c>
      <c r="F19" s="209"/>
      <c r="G19" s="209"/>
      <c r="H19" s="209"/>
      <c r="I19" s="236">
        <f>I18</f>
        <v>16.97</v>
      </c>
      <c r="J19" s="209"/>
      <c r="K19" s="209"/>
      <c r="L19" s="236">
        <f>L18</f>
        <v>20.02</v>
      </c>
      <c r="M19" s="209"/>
      <c r="N19" s="209"/>
      <c r="O19" s="236">
        <f>O18</f>
        <v>16.97</v>
      </c>
      <c r="P19" s="209"/>
      <c r="Q19" s="213"/>
      <c r="R19" s="132" t="s">
        <v>657</v>
      </c>
      <c r="S19" s="132" t="s">
        <v>658</v>
      </c>
      <c r="T19" s="296"/>
      <c r="U19" s="299"/>
      <c r="V19" s="301"/>
      <c r="W19" s="299"/>
      <c r="X19" s="304"/>
    </row>
    <row r="20" spans="1:24" ht="15" customHeight="1">
      <c r="A20" s="237"/>
      <c r="B20" s="237"/>
      <c r="C20" s="77" t="s">
        <v>625</v>
      </c>
      <c r="D20" s="50"/>
      <c r="E20" s="206">
        <v>8</v>
      </c>
      <c r="F20" s="209"/>
      <c r="G20" s="209"/>
      <c r="H20" s="209"/>
      <c r="I20" s="236">
        <v>18.05</v>
      </c>
      <c r="J20" s="209"/>
      <c r="K20" s="209"/>
      <c r="L20" s="236">
        <v>21.3</v>
      </c>
      <c r="M20" s="209"/>
      <c r="N20" s="209"/>
      <c r="O20" s="236">
        <f>I20</f>
        <v>18.05</v>
      </c>
      <c r="P20" s="209"/>
      <c r="Q20" s="213"/>
      <c r="R20" s="132" t="s">
        <v>659</v>
      </c>
      <c r="S20" s="132" t="s">
        <v>660</v>
      </c>
      <c r="T20" s="296"/>
      <c r="U20" s="299"/>
      <c r="V20" s="301"/>
      <c r="W20" s="299"/>
      <c r="X20" s="304"/>
    </row>
    <row r="21" spans="1:24" ht="15" customHeight="1">
      <c r="A21" s="237"/>
      <c r="B21" s="237"/>
      <c r="C21" s="77" t="s">
        <v>625</v>
      </c>
      <c r="D21" s="50"/>
      <c r="E21" s="206">
        <v>9</v>
      </c>
      <c r="F21" s="209"/>
      <c r="G21" s="209"/>
      <c r="H21" s="209"/>
      <c r="I21" s="236">
        <f>I20</f>
        <v>18.05</v>
      </c>
      <c r="J21" s="209"/>
      <c r="K21" s="209"/>
      <c r="L21" s="236">
        <f>L20</f>
        <v>21.3</v>
      </c>
      <c r="M21" s="209"/>
      <c r="N21" s="209"/>
      <c r="O21" s="236">
        <f>O20</f>
        <v>18.05</v>
      </c>
      <c r="P21" s="209"/>
      <c r="Q21" s="213"/>
      <c r="R21" s="132" t="s">
        <v>661</v>
      </c>
      <c r="S21" s="132" t="s">
        <v>662</v>
      </c>
      <c r="T21" s="296"/>
      <c r="U21" s="299"/>
      <c r="V21" s="301"/>
      <c r="W21" s="299"/>
      <c r="X21" s="304"/>
    </row>
    <row r="22" spans="1:24" ht="15" customHeight="1">
      <c r="A22" s="237"/>
      <c r="B22" s="237"/>
      <c r="C22" s="77" t="s">
        <v>625</v>
      </c>
      <c r="D22" s="50"/>
      <c r="E22" s="206">
        <v>10</v>
      </c>
      <c r="F22" s="209"/>
      <c r="G22" s="209"/>
      <c r="H22" s="209"/>
      <c r="I22" s="236">
        <v>19.46</v>
      </c>
      <c r="J22" s="209"/>
      <c r="K22" s="209"/>
      <c r="L22" s="236">
        <v>22.96</v>
      </c>
      <c r="M22" s="209"/>
      <c r="N22" s="209"/>
      <c r="O22" s="236">
        <v>19.46</v>
      </c>
      <c r="P22" s="209"/>
      <c r="Q22" s="213"/>
      <c r="R22" s="132" t="s">
        <v>663</v>
      </c>
      <c r="S22" s="132" t="s">
        <v>648</v>
      </c>
      <c r="T22" s="297"/>
      <c r="U22" s="300"/>
      <c r="V22" s="302"/>
      <c r="W22" s="300"/>
      <c r="X22" s="305"/>
    </row>
    <row r="23" spans="1:24" customFormat="1" ht="15" customHeight="1">
      <c r="A23" s="195"/>
      <c r="B23" s="169"/>
      <c r="C23" s="161"/>
      <c r="D23" s="161"/>
      <c r="E23" s="159"/>
      <c r="F23" s="284" t="s">
        <v>315</v>
      </c>
      <c r="G23" s="284"/>
      <c r="H23" s="284"/>
      <c r="I23" s="284"/>
      <c r="J23" s="284"/>
      <c r="K23" s="284"/>
      <c r="L23" s="284"/>
      <c r="M23" s="284"/>
      <c r="N23" s="284"/>
      <c r="O23" s="284"/>
      <c r="P23" s="284"/>
      <c r="Q23" s="284"/>
      <c r="R23" s="284"/>
      <c r="S23" s="284"/>
      <c r="T23" s="87"/>
      <c r="U23" s="87"/>
      <c r="V23" s="87"/>
      <c r="W23" s="87"/>
      <c r="X23" s="88"/>
    </row>
    <row r="24" spans="1:24" ht="3" customHeight="1">
      <c r="E24" s="133"/>
      <c r="F24" s="133"/>
      <c r="G24" s="133"/>
      <c r="H24" s="133"/>
      <c r="I24" s="133"/>
      <c r="J24" s="133"/>
      <c r="K24" s="133"/>
      <c r="L24" s="133"/>
      <c r="M24" s="133"/>
      <c r="N24" s="133"/>
      <c r="O24" s="133"/>
      <c r="P24" s="133"/>
      <c r="Q24" s="133"/>
      <c r="R24" s="133"/>
      <c r="S24" s="133"/>
      <c r="T24" s="133"/>
      <c r="U24" s="133"/>
      <c r="V24" s="133"/>
      <c r="W24" s="133"/>
      <c r="X24" s="133"/>
    </row>
    <row r="25" spans="1:24">
      <c r="E25" s="197" t="s">
        <v>294</v>
      </c>
      <c r="F25" s="285" t="s">
        <v>295</v>
      </c>
      <c r="G25" s="292"/>
      <c r="H25" s="292"/>
      <c r="I25" s="292"/>
      <c r="J25" s="292"/>
      <c r="K25" s="292"/>
      <c r="L25" s="292"/>
      <c r="M25" s="292"/>
      <c r="N25" s="292"/>
      <c r="O25" s="292"/>
      <c r="P25" s="292"/>
      <c r="Q25" s="292"/>
      <c r="R25" s="292"/>
      <c r="S25" s="292"/>
      <c r="T25" s="292"/>
      <c r="U25" s="292"/>
      <c r="V25" s="292"/>
      <c r="W25" s="292"/>
      <c r="X25" s="292"/>
    </row>
    <row r="26" spans="1:24" ht="14.25" customHeight="1">
      <c r="E26" s="197"/>
      <c r="F26" s="285" t="s">
        <v>353</v>
      </c>
      <c r="G26" s="285"/>
      <c r="H26" s="285"/>
      <c r="I26" s="285"/>
      <c r="J26" s="285"/>
      <c r="K26" s="285"/>
      <c r="L26" s="285"/>
      <c r="M26" s="285"/>
      <c r="N26" s="285"/>
      <c r="O26" s="285"/>
      <c r="P26" s="285"/>
      <c r="Q26" s="285"/>
      <c r="R26" s="285"/>
      <c r="S26" s="285"/>
      <c r="T26" s="285"/>
      <c r="U26" s="285"/>
      <c r="V26" s="285"/>
      <c r="W26" s="285"/>
      <c r="X26" s="285"/>
    </row>
  </sheetData>
  <sheetProtection password="FA9C" sheet="1" objects="1" scenarios="1" formatColumns="0" formatRows="0"/>
  <dataConsolidate/>
  <mergeCells count="29">
    <mergeCell ref="T13:T22"/>
    <mergeCell ref="U13:U22"/>
    <mergeCell ref="V13:V22"/>
    <mergeCell ref="W13:W22"/>
    <mergeCell ref="X13:X22"/>
    <mergeCell ref="O9:Q9"/>
    <mergeCell ref="W8:W11"/>
    <mergeCell ref="V8:V11"/>
    <mergeCell ref="X8:X11"/>
    <mergeCell ref="I9:K9"/>
    <mergeCell ref="F9:H9"/>
    <mergeCell ref="O10:O11"/>
    <mergeCell ref="E5:X5"/>
    <mergeCell ref="E6:X6"/>
    <mergeCell ref="T8:U10"/>
    <mergeCell ref="J10:K10"/>
    <mergeCell ref="L10:L11"/>
    <mergeCell ref="M10:N10"/>
    <mergeCell ref="F10:F11"/>
    <mergeCell ref="L9:N9"/>
    <mergeCell ref="P10:Q10"/>
    <mergeCell ref="E8:E11"/>
    <mergeCell ref="F23:S23"/>
    <mergeCell ref="F26:X26"/>
    <mergeCell ref="R8:S10"/>
    <mergeCell ref="G10:H10"/>
    <mergeCell ref="I10:I11"/>
    <mergeCell ref="F8:Q8"/>
    <mergeCell ref="F25:X25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T13 R13:S21 R22:S22"/>
    <dataValidation type="decimal" allowBlank="1" showErrorMessage="1" errorTitle="Ошибка" error="Допускается ввод только неотрицательных чисел!" sqref="F13:Q22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:X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67265" r:id="rId4" name="chkMultiAdd">
          <controlPr autoLine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11</xdr:col>
                <xdr:colOff>647700</xdr:colOff>
                <xdr:row>3</xdr:row>
                <xdr:rowOff>333375</xdr:rowOff>
              </to>
            </anchor>
          </controlPr>
        </control>
      </mc:Choice>
      <mc:Fallback>
        <control shapeId="267265" r:id="rId4" name="chkMultiAdd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6">
    <tabColor indexed="31"/>
    <pageSetUpPr fitToPage="1"/>
  </sheetPr>
  <dimension ref="A1:X17"/>
  <sheetViews>
    <sheetView showGridLines="0" topLeftCell="C4" zoomScaleNormal="100" workbookViewId="0"/>
  </sheetViews>
  <sheetFormatPr defaultColWidth="10.5703125" defaultRowHeight="14.25"/>
  <cols>
    <col min="1" max="1" width="9.140625" style="194" hidden="1" customWidth="1"/>
    <col min="2" max="2" width="9.140625" style="168" hidden="1" customWidth="1"/>
    <col min="3" max="3" width="3.7109375" style="163" customWidth="1"/>
    <col min="4" max="4" width="3.7109375" style="163" hidden="1" customWidth="1"/>
    <col min="5" max="5" width="6.28515625" style="50" bestFit="1" customWidth="1"/>
    <col min="6" max="8" width="14.7109375" style="50" hidden="1" customWidth="1"/>
    <col min="9" max="9" width="14.7109375" style="50" customWidth="1"/>
    <col min="10" max="11" width="14.7109375" style="50" hidden="1" customWidth="1"/>
    <col min="12" max="12" width="14.7109375" style="50" customWidth="1"/>
    <col min="13" max="14" width="14.7109375" style="50" hidden="1" customWidth="1"/>
    <col min="15" max="15" width="14.7109375" style="50" customWidth="1"/>
    <col min="16" max="17" width="14.7109375" style="50" hidden="1" customWidth="1"/>
    <col min="18" max="20" width="12.7109375" style="50" customWidth="1"/>
    <col min="21" max="21" width="16.7109375" style="50" customWidth="1"/>
    <col min="22" max="24" width="28.7109375" style="50" customWidth="1"/>
    <col min="25" max="16384" width="10.5703125" style="50"/>
  </cols>
  <sheetData>
    <row r="1" spans="1:24" hidden="1"/>
    <row r="2" spans="1:24" hidden="1"/>
    <row r="3" spans="1:24" hidden="1"/>
    <row r="4" spans="1:24" ht="27" customHeight="1">
      <c r="C4" s="162"/>
      <c r="D4" s="162"/>
      <c r="E4" s="51"/>
    </row>
    <row r="5" spans="1:24">
      <c r="C5" s="162"/>
      <c r="D5" s="162"/>
      <c r="E5" s="293" t="s">
        <v>375</v>
      </c>
      <c r="F5" s="293"/>
      <c r="G5" s="293"/>
      <c r="H5" s="293"/>
      <c r="I5" s="293"/>
      <c r="J5" s="293"/>
      <c r="K5" s="293"/>
      <c r="L5" s="293"/>
      <c r="M5" s="293"/>
      <c r="N5" s="293"/>
      <c r="O5" s="293"/>
      <c r="P5" s="293"/>
      <c r="Q5" s="293"/>
      <c r="R5" s="293"/>
      <c r="S5" s="293"/>
      <c r="T5" s="293"/>
      <c r="U5" s="293"/>
      <c r="V5" s="293"/>
      <c r="W5" s="293"/>
      <c r="X5" s="293"/>
    </row>
    <row r="6" spans="1:24">
      <c r="C6" s="162"/>
      <c r="D6" s="162"/>
      <c r="E6" s="294" t="str">
        <f>IF(org=0,"Не определено",org)</f>
        <v>ООО "Тюмень Водоканал"</v>
      </c>
      <c r="F6" s="294"/>
      <c r="G6" s="294"/>
      <c r="H6" s="294"/>
      <c r="I6" s="294"/>
      <c r="J6" s="294"/>
      <c r="K6" s="294"/>
      <c r="L6" s="294"/>
      <c r="M6" s="294"/>
      <c r="N6" s="294"/>
      <c r="O6" s="294"/>
      <c r="P6" s="294"/>
      <c r="Q6" s="294"/>
      <c r="R6" s="294"/>
      <c r="S6" s="294"/>
      <c r="T6" s="294"/>
      <c r="U6" s="294"/>
      <c r="V6" s="294"/>
      <c r="W6" s="294"/>
      <c r="X6" s="294"/>
    </row>
    <row r="7" spans="1:24">
      <c r="C7" s="162"/>
      <c r="D7" s="162"/>
      <c r="E7" s="5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</row>
    <row r="8" spans="1:24" ht="24" customHeight="1">
      <c r="C8" s="162"/>
      <c r="D8" s="162"/>
      <c r="E8" s="282" t="s">
        <v>59</v>
      </c>
      <c r="F8" s="290" t="s">
        <v>371</v>
      </c>
      <c r="G8" s="291"/>
      <c r="H8" s="291"/>
      <c r="I8" s="291"/>
      <c r="J8" s="291"/>
      <c r="K8" s="291"/>
      <c r="L8" s="291"/>
      <c r="M8" s="291"/>
      <c r="N8" s="291"/>
      <c r="O8" s="291"/>
      <c r="P8" s="291"/>
      <c r="Q8" s="291"/>
      <c r="R8" s="286" t="s">
        <v>372</v>
      </c>
      <c r="S8" s="287"/>
      <c r="T8" s="286" t="s">
        <v>373</v>
      </c>
      <c r="U8" s="287"/>
      <c r="V8" s="286" t="s">
        <v>389</v>
      </c>
      <c r="W8" s="306" t="s">
        <v>390</v>
      </c>
      <c r="X8" s="310" t="s">
        <v>257</v>
      </c>
    </row>
    <row r="9" spans="1:24">
      <c r="C9" s="162"/>
      <c r="D9" s="162"/>
      <c r="E9" s="282"/>
      <c r="F9" s="281" t="s">
        <v>281</v>
      </c>
      <c r="G9" s="281"/>
      <c r="H9" s="281"/>
      <c r="I9" s="281" t="s">
        <v>282</v>
      </c>
      <c r="J9" s="281"/>
      <c r="K9" s="281"/>
      <c r="L9" s="281" t="s">
        <v>283</v>
      </c>
      <c r="M9" s="281"/>
      <c r="N9" s="281"/>
      <c r="O9" s="281" t="s">
        <v>284</v>
      </c>
      <c r="P9" s="281"/>
      <c r="Q9" s="281"/>
      <c r="R9" s="287"/>
      <c r="S9" s="287"/>
      <c r="T9" s="287"/>
      <c r="U9" s="287"/>
      <c r="V9" s="287"/>
      <c r="W9" s="307"/>
      <c r="X9" s="310"/>
    </row>
    <row r="10" spans="1:24" ht="14.25" customHeight="1">
      <c r="C10" s="162"/>
      <c r="D10" s="162"/>
      <c r="E10" s="282"/>
      <c r="F10" s="288" t="s">
        <v>346</v>
      </c>
      <c r="G10" s="281" t="s">
        <v>296</v>
      </c>
      <c r="H10" s="281"/>
      <c r="I10" s="288" t="s">
        <v>346</v>
      </c>
      <c r="J10" s="281" t="s">
        <v>296</v>
      </c>
      <c r="K10" s="281"/>
      <c r="L10" s="288" t="s">
        <v>346</v>
      </c>
      <c r="M10" s="281" t="s">
        <v>296</v>
      </c>
      <c r="N10" s="281"/>
      <c r="O10" s="288" t="s">
        <v>346</v>
      </c>
      <c r="P10" s="281" t="s">
        <v>296</v>
      </c>
      <c r="Q10" s="281"/>
      <c r="R10" s="287"/>
      <c r="S10" s="287"/>
      <c r="T10" s="287"/>
      <c r="U10" s="287"/>
      <c r="V10" s="287"/>
      <c r="W10" s="307"/>
      <c r="X10" s="310"/>
    </row>
    <row r="11" spans="1:24" ht="90.75" thickBot="1">
      <c r="C11" s="162"/>
      <c r="D11" s="162"/>
      <c r="E11" s="283"/>
      <c r="F11" s="289"/>
      <c r="G11" s="212" t="s">
        <v>367</v>
      </c>
      <c r="H11" s="212" t="s">
        <v>368</v>
      </c>
      <c r="I11" s="289"/>
      <c r="J11" s="212" t="s">
        <v>367</v>
      </c>
      <c r="K11" s="212" t="s">
        <v>368</v>
      </c>
      <c r="L11" s="289"/>
      <c r="M11" s="212" t="s">
        <v>367</v>
      </c>
      <c r="N11" s="212" t="s">
        <v>368</v>
      </c>
      <c r="O11" s="289"/>
      <c r="P11" s="212" t="s">
        <v>367</v>
      </c>
      <c r="Q11" s="212" t="s">
        <v>368</v>
      </c>
      <c r="R11" s="200" t="s">
        <v>312</v>
      </c>
      <c r="S11" s="200" t="s">
        <v>311</v>
      </c>
      <c r="T11" s="198" t="s">
        <v>297</v>
      </c>
      <c r="U11" s="198" t="s">
        <v>298</v>
      </c>
      <c r="V11" s="309"/>
      <c r="W11" s="308"/>
      <c r="X11" s="311"/>
    </row>
    <row r="12" spans="1:24" ht="15" thickTop="1">
      <c r="C12" s="162"/>
      <c r="D12" s="162"/>
      <c r="E12" s="223" t="s">
        <v>60</v>
      </c>
      <c r="F12" s="223" t="s">
        <v>5</v>
      </c>
      <c r="G12" s="223" t="s">
        <v>6</v>
      </c>
      <c r="H12" s="223" t="s">
        <v>7</v>
      </c>
      <c r="I12" s="223" t="s">
        <v>28</v>
      </c>
      <c r="J12" s="223" t="s">
        <v>29</v>
      </c>
      <c r="K12" s="223" t="s">
        <v>164</v>
      </c>
      <c r="L12" s="223" t="s">
        <v>165</v>
      </c>
      <c r="M12" s="223" t="s">
        <v>195</v>
      </c>
      <c r="N12" s="223" t="s">
        <v>196</v>
      </c>
      <c r="O12" s="223" t="s">
        <v>197</v>
      </c>
      <c r="P12" s="223" t="s">
        <v>198</v>
      </c>
      <c r="Q12" s="223" t="s">
        <v>199</v>
      </c>
      <c r="R12" s="223" t="s">
        <v>200</v>
      </c>
      <c r="S12" s="223" t="s">
        <v>201</v>
      </c>
      <c r="T12" s="223" t="s">
        <v>202</v>
      </c>
      <c r="U12" s="223" t="s">
        <v>203</v>
      </c>
      <c r="V12" s="223" t="s">
        <v>204</v>
      </c>
      <c r="W12" s="223" t="s">
        <v>205</v>
      </c>
      <c r="X12" s="223" t="s">
        <v>206</v>
      </c>
    </row>
    <row r="13" spans="1:24" ht="15" customHeight="1">
      <c r="A13" s="228"/>
      <c r="B13" s="228"/>
      <c r="C13" s="77"/>
      <c r="D13" s="50"/>
      <c r="E13" s="206">
        <v>1</v>
      </c>
      <c r="F13" s="209"/>
      <c r="G13" s="209"/>
      <c r="H13" s="209"/>
      <c r="I13" s="236"/>
      <c r="J13" s="209"/>
      <c r="K13" s="209"/>
      <c r="L13" s="236"/>
      <c r="M13" s="209"/>
      <c r="N13" s="209"/>
      <c r="O13" s="236"/>
      <c r="P13" s="209"/>
      <c r="Q13" s="213"/>
      <c r="R13" s="185"/>
      <c r="S13" s="185"/>
      <c r="T13" s="185"/>
      <c r="U13" s="217"/>
      <c r="V13" s="217"/>
      <c r="W13" s="217"/>
      <c r="X13" s="179"/>
    </row>
    <row r="14" spans="1:24" customFormat="1" ht="15" customHeight="1">
      <c r="A14" s="195"/>
      <c r="B14" s="169"/>
      <c r="C14" s="161"/>
      <c r="D14" s="161"/>
      <c r="E14" s="159"/>
      <c r="F14" s="284" t="s">
        <v>315</v>
      </c>
      <c r="G14" s="284"/>
      <c r="H14" s="284"/>
      <c r="I14" s="284"/>
      <c r="J14" s="284"/>
      <c r="K14" s="284"/>
      <c r="L14" s="284"/>
      <c r="M14" s="284"/>
      <c r="N14" s="284"/>
      <c r="O14" s="284"/>
      <c r="P14" s="284"/>
      <c r="Q14" s="284"/>
      <c r="R14" s="284"/>
      <c r="S14" s="284"/>
      <c r="T14" s="87"/>
      <c r="U14" s="87"/>
      <c r="V14" s="87"/>
      <c r="W14" s="87"/>
      <c r="X14" s="88"/>
    </row>
    <row r="15" spans="1:24" ht="3" customHeight="1"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</row>
    <row r="16" spans="1:24">
      <c r="E16" s="197" t="s">
        <v>294</v>
      </c>
      <c r="F16" s="285" t="s">
        <v>295</v>
      </c>
      <c r="G16" s="292"/>
      <c r="H16" s="292"/>
      <c r="I16" s="292"/>
      <c r="J16" s="292"/>
      <c r="K16" s="292"/>
      <c r="L16" s="292"/>
      <c r="M16" s="292"/>
      <c r="N16" s="292"/>
      <c r="O16" s="292"/>
      <c r="P16" s="292"/>
      <c r="Q16" s="292"/>
      <c r="R16" s="292"/>
      <c r="S16" s="292"/>
      <c r="T16" s="292"/>
      <c r="U16" s="292"/>
      <c r="V16" s="292"/>
      <c r="W16" s="292"/>
      <c r="X16" s="292"/>
    </row>
    <row r="17" spans="5:24" ht="14.25" customHeight="1">
      <c r="E17" s="197"/>
      <c r="F17" s="285" t="s">
        <v>353</v>
      </c>
      <c r="G17" s="285"/>
      <c r="H17" s="285"/>
      <c r="I17" s="285"/>
      <c r="J17" s="285"/>
      <c r="K17" s="285"/>
      <c r="L17" s="285"/>
      <c r="M17" s="285"/>
      <c r="N17" s="285"/>
      <c r="O17" s="285"/>
      <c r="P17" s="285"/>
      <c r="Q17" s="285"/>
      <c r="R17" s="285"/>
      <c r="S17" s="285"/>
      <c r="T17" s="285"/>
      <c r="U17" s="285"/>
      <c r="V17" s="285"/>
      <c r="W17" s="285"/>
      <c r="X17" s="285"/>
    </row>
  </sheetData>
  <sheetProtection password="FA9C" sheet="1" objects="1" scenarios="1" formatColumns="0" formatRows="0"/>
  <dataConsolidate/>
  <mergeCells count="24">
    <mergeCell ref="F17:X17"/>
    <mergeCell ref="E5:X5"/>
    <mergeCell ref="E6:X6"/>
    <mergeCell ref="E8:E11"/>
    <mergeCell ref="F8:Q8"/>
    <mergeCell ref="R8:S10"/>
    <mergeCell ref="V8:V11"/>
    <mergeCell ref="I9:K9"/>
    <mergeCell ref="F16:X16"/>
    <mergeCell ref="T8:U10"/>
    <mergeCell ref="X8:X11"/>
    <mergeCell ref="P10:Q10"/>
    <mergeCell ref="G10:H10"/>
    <mergeCell ref="J10:K10"/>
    <mergeCell ref="F9:H9"/>
    <mergeCell ref="F10:F11"/>
    <mergeCell ref="I10:I11"/>
    <mergeCell ref="O10:O11"/>
    <mergeCell ref="F14:S14"/>
    <mergeCell ref="L9:N9"/>
    <mergeCell ref="O9:Q9"/>
    <mergeCell ref="L10:L11"/>
    <mergeCell ref="M10:N10"/>
    <mergeCell ref="W8:W11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T13"/>
    <dataValidation type="decimal" allowBlank="1" showErrorMessage="1" errorTitle="Ошибка" error="Допускается ввод только неотрицательных чисел!" sqref="F13:Q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:X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79553" r:id="rId4" name="chkMultiAdd">
          <controlPr autoLine="0" autoPict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11</xdr:col>
                <xdr:colOff>647700</xdr:colOff>
                <xdr:row>3</xdr:row>
                <xdr:rowOff>333375</xdr:rowOff>
              </to>
            </anchor>
          </controlPr>
        </control>
      </mc:Choice>
      <mc:Fallback>
        <control shapeId="279553" r:id="rId4" name="chkMultiAdd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8">
    <tabColor indexed="31"/>
    <pageSetUpPr fitToPage="1"/>
  </sheetPr>
  <dimension ref="A1:Z17"/>
  <sheetViews>
    <sheetView showGridLines="0" topLeftCell="C4" zoomScaleNormal="100" workbookViewId="0"/>
  </sheetViews>
  <sheetFormatPr defaultColWidth="10.5703125" defaultRowHeight="14.25"/>
  <cols>
    <col min="1" max="1" width="9.140625" style="194" hidden="1" customWidth="1"/>
    <col min="2" max="2" width="9.140625" style="168" hidden="1" customWidth="1"/>
    <col min="3" max="3" width="3.7109375" style="163" customWidth="1"/>
    <col min="4" max="4" width="3.7109375" style="163" hidden="1" customWidth="1"/>
    <col min="5" max="5" width="6.28515625" style="50" bestFit="1" customWidth="1"/>
    <col min="6" max="6" width="24.7109375" style="50" hidden="1" customWidth="1"/>
    <col min="7" max="9" width="24.7109375" style="50" customWidth="1"/>
    <col min="10" max="12" width="12.7109375" style="50" customWidth="1"/>
    <col min="13" max="13" width="16.7109375" style="50" customWidth="1"/>
    <col min="14" max="16" width="28.7109375" style="50" customWidth="1"/>
    <col min="17" max="16384" width="10.5703125" style="50"/>
  </cols>
  <sheetData>
    <row r="1" spans="1:26" hidden="1"/>
    <row r="2" spans="1:26" hidden="1"/>
    <row r="3" spans="1:26" hidden="1"/>
    <row r="4" spans="1:26" ht="27" customHeight="1">
      <c r="C4" s="162"/>
      <c r="D4" s="162"/>
      <c r="E4" s="51"/>
      <c r="F4" s="51"/>
      <c r="G4" s="51"/>
    </row>
    <row r="5" spans="1:26">
      <c r="C5" s="162"/>
      <c r="D5" s="162"/>
      <c r="E5" s="293" t="s">
        <v>376</v>
      </c>
      <c r="F5" s="293"/>
      <c r="G5" s="293"/>
      <c r="H5" s="293"/>
      <c r="I5" s="293"/>
      <c r="J5" s="293"/>
      <c r="K5" s="293"/>
      <c r="L5" s="293"/>
      <c r="M5" s="293"/>
      <c r="N5" s="293"/>
      <c r="O5" s="293"/>
      <c r="P5" s="293"/>
    </row>
    <row r="6" spans="1:26">
      <c r="C6" s="162"/>
      <c r="D6" s="162"/>
      <c r="E6" s="294" t="str">
        <f>IF(org=0,"Не определено",org)</f>
        <v>ООО "Тюмень Водоканал"</v>
      </c>
      <c r="F6" s="294"/>
      <c r="G6" s="294"/>
      <c r="H6" s="294"/>
      <c r="I6" s="294"/>
      <c r="J6" s="294"/>
      <c r="K6" s="294"/>
      <c r="L6" s="294"/>
      <c r="M6" s="294"/>
      <c r="N6" s="294"/>
      <c r="O6" s="294"/>
      <c r="P6" s="294"/>
    </row>
    <row r="7" spans="1:26">
      <c r="C7" s="162"/>
      <c r="D7" s="162"/>
      <c r="E7" s="51"/>
      <c r="F7" s="142"/>
      <c r="G7" s="142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  <c r="Y7" s="141"/>
      <c r="Z7" s="141"/>
    </row>
    <row r="8" spans="1:26" ht="24" customHeight="1">
      <c r="B8" s="194"/>
      <c r="C8" s="168"/>
      <c r="D8" s="162"/>
      <c r="E8" s="282" t="s">
        <v>59</v>
      </c>
      <c r="F8" s="290" t="s">
        <v>377</v>
      </c>
      <c r="G8" s="291"/>
      <c r="H8" s="291"/>
      <c r="I8" s="291"/>
      <c r="J8" s="286" t="s">
        <v>378</v>
      </c>
      <c r="K8" s="287"/>
      <c r="L8" s="286" t="s">
        <v>379</v>
      </c>
      <c r="M8" s="287"/>
      <c r="N8" s="286" t="s">
        <v>380</v>
      </c>
      <c r="O8" s="306" t="s">
        <v>391</v>
      </c>
      <c r="P8" s="310" t="s">
        <v>257</v>
      </c>
    </row>
    <row r="9" spans="1:26">
      <c r="B9" s="194"/>
      <c r="C9" s="168"/>
      <c r="D9" s="162"/>
      <c r="E9" s="282"/>
      <c r="F9" s="201" t="s">
        <v>281</v>
      </c>
      <c r="G9" s="201" t="s">
        <v>282</v>
      </c>
      <c r="H9" s="201" t="s">
        <v>283</v>
      </c>
      <c r="I9" s="201" t="s">
        <v>284</v>
      </c>
      <c r="J9" s="287"/>
      <c r="K9" s="287"/>
      <c r="L9" s="287"/>
      <c r="M9" s="287"/>
      <c r="N9" s="287"/>
      <c r="O9" s="307"/>
      <c r="P9" s="310"/>
    </row>
    <row r="10" spans="1:26" ht="20.100000000000001" customHeight="1">
      <c r="B10" s="194"/>
      <c r="C10" s="168"/>
      <c r="D10" s="162"/>
      <c r="E10" s="282"/>
      <c r="F10" s="288" t="s">
        <v>347</v>
      </c>
      <c r="G10" s="288" t="s">
        <v>347</v>
      </c>
      <c r="H10" s="288" t="s">
        <v>347</v>
      </c>
      <c r="I10" s="288" t="s">
        <v>347</v>
      </c>
      <c r="J10" s="287"/>
      <c r="K10" s="287"/>
      <c r="L10" s="287"/>
      <c r="M10" s="287"/>
      <c r="N10" s="287"/>
      <c r="O10" s="307"/>
      <c r="P10" s="310"/>
    </row>
    <row r="11" spans="1:26" ht="23.25" customHeight="1" thickBot="1">
      <c r="B11" s="194"/>
      <c r="C11" s="168"/>
      <c r="D11" s="162"/>
      <c r="E11" s="283"/>
      <c r="F11" s="289"/>
      <c r="G11" s="289"/>
      <c r="H11" s="289"/>
      <c r="I11" s="289"/>
      <c r="J11" s="200" t="s">
        <v>312</v>
      </c>
      <c r="K11" s="200" t="s">
        <v>311</v>
      </c>
      <c r="L11" s="198" t="s">
        <v>297</v>
      </c>
      <c r="M11" s="198" t="s">
        <v>298</v>
      </c>
      <c r="N11" s="309"/>
      <c r="O11" s="308"/>
      <c r="P11" s="311"/>
    </row>
    <row r="12" spans="1:26" ht="15" thickTop="1">
      <c r="B12" s="194"/>
      <c r="C12" s="168"/>
      <c r="D12" s="162"/>
      <c r="E12" s="205" t="s">
        <v>60</v>
      </c>
      <c r="F12" s="225" t="s">
        <v>5</v>
      </c>
      <c r="G12" s="205" t="s">
        <v>6</v>
      </c>
      <c r="H12" s="205" t="s">
        <v>7</v>
      </c>
      <c r="I12" s="205" t="s">
        <v>28</v>
      </c>
      <c r="J12" s="205" t="s">
        <v>29</v>
      </c>
      <c r="K12" s="205" t="s">
        <v>164</v>
      </c>
      <c r="L12" s="205" t="s">
        <v>165</v>
      </c>
      <c r="M12" s="205" t="s">
        <v>195</v>
      </c>
      <c r="N12" s="205" t="s">
        <v>196</v>
      </c>
      <c r="O12" s="205" t="s">
        <v>197</v>
      </c>
      <c r="P12" s="205" t="s">
        <v>198</v>
      </c>
    </row>
    <row r="13" spans="1:26" ht="15" customHeight="1">
      <c r="A13" s="195"/>
      <c r="C13" s="77"/>
      <c r="D13" s="50"/>
      <c r="E13" s="160" t="s">
        <v>60</v>
      </c>
      <c r="F13" s="209"/>
      <c r="G13" s="236"/>
      <c r="H13" s="236"/>
      <c r="I13" s="236"/>
      <c r="J13" s="185"/>
      <c r="K13" s="185"/>
      <c r="L13" s="185"/>
      <c r="M13" s="217"/>
      <c r="N13" s="217"/>
      <c r="O13" s="217"/>
      <c r="P13" s="179"/>
      <c r="Q13" s="170"/>
      <c r="R13" s="170"/>
      <c r="S13" s="170"/>
      <c r="T13" s="170"/>
      <c r="U13" s="170"/>
      <c r="V13" s="170"/>
      <c r="W13" s="170"/>
      <c r="X13" s="170"/>
    </row>
    <row r="14" spans="1:26" customFormat="1" ht="15" customHeight="1">
      <c r="A14" s="195"/>
      <c r="B14" s="195"/>
      <c r="C14" s="169"/>
      <c r="D14" s="161"/>
      <c r="E14" s="159"/>
      <c r="F14" s="284" t="s">
        <v>315</v>
      </c>
      <c r="G14" s="284"/>
      <c r="H14" s="284"/>
      <c r="I14" s="284"/>
      <c r="J14" s="87"/>
      <c r="K14" s="87"/>
      <c r="L14" s="87"/>
      <c r="M14" s="87"/>
      <c r="N14" s="87"/>
      <c r="O14" s="87"/>
      <c r="P14" s="88"/>
    </row>
    <row r="15" spans="1:26" ht="3" customHeight="1">
      <c r="B15" s="194"/>
      <c r="C15" s="168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</row>
    <row r="16" spans="1:26">
      <c r="B16" s="194"/>
      <c r="C16" s="168"/>
      <c r="E16" s="197" t="s">
        <v>294</v>
      </c>
      <c r="F16" s="285" t="s">
        <v>295</v>
      </c>
      <c r="G16" s="292"/>
      <c r="H16" s="292"/>
      <c r="I16" s="292"/>
      <c r="J16" s="292"/>
      <c r="K16" s="292"/>
      <c r="L16" s="292"/>
      <c r="M16" s="292"/>
      <c r="N16" s="292"/>
      <c r="O16" s="292"/>
      <c r="P16" s="292"/>
    </row>
    <row r="17" spans="5:16" ht="14.25" customHeight="1">
      <c r="E17" s="197"/>
      <c r="F17" s="285" t="s">
        <v>353</v>
      </c>
      <c r="G17" s="285"/>
      <c r="H17" s="285"/>
      <c r="I17" s="285"/>
      <c r="J17" s="285"/>
      <c r="K17" s="285"/>
      <c r="L17" s="285"/>
      <c r="M17" s="285"/>
      <c r="N17" s="285"/>
      <c r="O17" s="285"/>
      <c r="P17" s="285"/>
    </row>
  </sheetData>
  <sheetProtection password="FA9C" sheet="1" objects="1" scenarios="1" formatColumns="0" formatRows="0"/>
  <dataConsolidate/>
  <mergeCells count="16">
    <mergeCell ref="E8:E11"/>
    <mergeCell ref="F8:I8"/>
    <mergeCell ref="J8:K10"/>
    <mergeCell ref="L8:M10"/>
    <mergeCell ref="N8:N11"/>
    <mergeCell ref="O8:O11"/>
    <mergeCell ref="F17:P17"/>
    <mergeCell ref="P8:P11"/>
    <mergeCell ref="F10:F11"/>
    <mergeCell ref="H10:H11"/>
    <mergeCell ref="I10:I11"/>
    <mergeCell ref="E5:P5"/>
    <mergeCell ref="E6:P6"/>
    <mergeCell ref="F14:I14"/>
    <mergeCell ref="F16:P16"/>
    <mergeCell ref="G10:G11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J13:L13"/>
    <dataValidation type="decimal" allowBlank="1" showErrorMessage="1" errorTitle="Ошибка" error="Допускается ввод только неотрицательных чисел!" sqref="F13:I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M13:P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48833" r:id="rId4" name="chkMultiAdd">
          <controlPr autoLine="0" autoPict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6</xdr:col>
                <xdr:colOff>1628775</xdr:colOff>
                <xdr:row>3</xdr:row>
                <xdr:rowOff>333375</xdr:rowOff>
              </to>
            </anchor>
          </controlPr>
        </control>
      </mc:Choice>
      <mc:Fallback>
        <control shapeId="248833" r:id="rId4" name="chkMultiAdd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indexed="31"/>
    <pageSetUpPr fitToPage="1"/>
  </sheetPr>
  <dimension ref="A1:H17"/>
  <sheetViews>
    <sheetView showGridLines="0" topLeftCell="C4" zoomScaleNormal="100" workbookViewId="0">
      <selection activeCell="F14" sqref="F14"/>
    </sheetView>
  </sheetViews>
  <sheetFormatPr defaultColWidth="10.5703125" defaultRowHeight="14.25"/>
  <cols>
    <col min="1" max="1" width="9.140625" style="194" hidden="1" customWidth="1"/>
    <col min="2" max="2" width="9.140625" style="168" hidden="1" customWidth="1"/>
    <col min="3" max="3" width="3.7109375" style="163" customWidth="1"/>
    <col min="4" max="4" width="6.28515625" style="50" bestFit="1" customWidth="1"/>
    <col min="5" max="5" width="54.5703125" style="50" customWidth="1"/>
    <col min="6" max="8" width="31" style="50" customWidth="1"/>
    <col min="9" max="16384" width="10.5703125" style="50"/>
  </cols>
  <sheetData>
    <row r="1" spans="1:8" hidden="1"/>
    <row r="2" spans="1:8" hidden="1"/>
    <row r="3" spans="1:8" hidden="1"/>
    <row r="4" spans="1:8">
      <c r="C4" s="162"/>
      <c r="D4" s="51"/>
      <c r="E4" s="51"/>
      <c r="F4" s="51"/>
      <c r="G4" s="52"/>
      <c r="H4" s="52"/>
    </row>
    <row r="5" spans="1:8" ht="26.1" customHeight="1">
      <c r="C5" s="162"/>
      <c r="D5" s="293" t="s">
        <v>357</v>
      </c>
      <c r="E5" s="293"/>
      <c r="F5" s="293"/>
      <c r="G5" s="293"/>
      <c r="H5" s="293"/>
    </row>
    <row r="6" spans="1:8">
      <c r="C6" s="162"/>
      <c r="D6" s="269" t="str">
        <f>IF(org=0,"Не определено",org)</f>
        <v>ООО "Тюмень Водоканал"</v>
      </c>
      <c r="E6" s="269"/>
      <c r="F6" s="269"/>
      <c r="G6" s="269"/>
      <c r="H6" s="269"/>
    </row>
    <row r="7" spans="1:8">
      <c r="C7" s="162"/>
      <c r="D7" s="51"/>
      <c r="E7" s="142"/>
      <c r="F7" s="142"/>
      <c r="G7" s="141"/>
      <c r="H7" s="141"/>
    </row>
    <row r="8" spans="1:8" ht="23.25" thickBot="1">
      <c r="C8" s="162"/>
      <c r="D8" s="54" t="s">
        <v>59</v>
      </c>
      <c r="E8" s="64" t="s">
        <v>258</v>
      </c>
      <c r="F8" s="149" t="s">
        <v>231</v>
      </c>
      <c r="G8" s="64" t="s">
        <v>345</v>
      </c>
      <c r="H8" s="64" t="s">
        <v>257</v>
      </c>
    </row>
    <row r="9" spans="1:8" ht="15" thickTop="1">
      <c r="C9" s="162"/>
      <c r="D9" s="167" t="s">
        <v>60</v>
      </c>
      <c r="E9" s="167" t="s">
        <v>5</v>
      </c>
      <c r="F9" s="167" t="s">
        <v>6</v>
      </c>
      <c r="G9" s="167" t="s">
        <v>7</v>
      </c>
      <c r="H9" s="167" t="s">
        <v>28</v>
      </c>
    </row>
    <row r="10" spans="1:8" ht="45">
      <c r="A10" s="195"/>
      <c r="C10" s="162"/>
      <c r="D10" s="160">
        <v>1</v>
      </c>
      <c r="E10" s="150" t="s">
        <v>358</v>
      </c>
      <c r="F10" s="232" t="s">
        <v>664</v>
      </c>
      <c r="G10" s="233"/>
      <c r="H10" s="179"/>
    </row>
    <row r="11" spans="1:8" ht="22.5">
      <c r="A11" s="195"/>
      <c r="B11" s="168">
        <v>3</v>
      </c>
      <c r="C11" s="162"/>
      <c r="D11" s="160">
        <v>2</v>
      </c>
      <c r="E11" s="150" t="s">
        <v>359</v>
      </c>
      <c r="F11" s="232" t="s">
        <v>664</v>
      </c>
      <c r="G11" s="233"/>
      <c r="H11" s="179"/>
    </row>
    <row r="12" spans="1:8" ht="33.75">
      <c r="A12" s="195"/>
      <c r="C12" s="162"/>
      <c r="D12" s="160">
        <v>3</v>
      </c>
      <c r="E12" s="150" t="s">
        <v>360</v>
      </c>
      <c r="F12" s="219" t="s">
        <v>665</v>
      </c>
      <c r="G12" s="233"/>
      <c r="H12" s="179"/>
    </row>
    <row r="13" spans="1:8" ht="67.5">
      <c r="A13" s="195"/>
      <c r="B13" s="168">
        <v>3</v>
      </c>
      <c r="C13" s="162"/>
      <c r="D13" s="160">
        <v>4</v>
      </c>
      <c r="E13" s="150" t="s">
        <v>361</v>
      </c>
      <c r="F13" s="219" t="s">
        <v>666</v>
      </c>
      <c r="G13" s="233"/>
      <c r="H13" s="179"/>
    </row>
    <row r="14" spans="1:8" ht="33.75">
      <c r="A14" s="195"/>
      <c r="B14" s="168">
        <v>3</v>
      </c>
      <c r="C14" s="162"/>
      <c r="D14" s="160">
        <v>5</v>
      </c>
      <c r="E14" s="150" t="s">
        <v>362</v>
      </c>
      <c r="F14" s="239" t="s">
        <v>683</v>
      </c>
      <c r="G14" s="233"/>
      <c r="H14" s="179"/>
    </row>
    <row r="15" spans="1:8" customFormat="1" ht="15" customHeight="1">
      <c r="A15" s="195"/>
    </row>
    <row r="16" spans="1:8" ht="56.1" customHeight="1">
      <c r="D16" s="133"/>
      <c r="E16" s="312" t="s">
        <v>343</v>
      </c>
      <c r="F16" s="312"/>
      <c r="G16" s="312"/>
      <c r="H16" s="312"/>
    </row>
    <row r="17" spans="5:8" ht="38.1" customHeight="1">
      <c r="E17" s="313" t="s">
        <v>344</v>
      </c>
      <c r="F17" s="314"/>
      <c r="G17" s="314"/>
      <c r="H17" s="314"/>
    </row>
  </sheetData>
  <sheetProtection password="FA9C" sheet="1" objects="1" scenarios="1" formatColumns="0" formatRows="0"/>
  <dataConsolidate/>
  <mergeCells count="4">
    <mergeCell ref="D5:H5"/>
    <mergeCell ref="D6:H6"/>
    <mergeCell ref="E16:H16"/>
    <mergeCell ref="E17:H17"/>
  </mergeCells>
  <dataValidations count="4">
    <dataValidation type="textLength" operator="lessThanOrEqual" allowBlank="1" showInputMessage="1" showErrorMessage="1" errorTitle="Ошибка" error="Допускается ввод не более 900 символов!" sqref="H10:H14 F12:F14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G10:G14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Укажите ссылку на форму заявки, размещенную в сети &quot;Интернет&quot;." sqref="F11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Укажите ссылку на публичные договоры поставок регулируемых товаров, оказания регулируемых услуг, договоры о подключении к централизованной системе водотведения, размещенные в сети &quot;Интернет&quot;." sqref="F10">
      <formula1>900</formula1>
    </dataValidation>
  </dataValidations>
  <hyperlinks>
    <hyperlink ref="F10" location="'Поставка'!$F$10" tooltip="Кликните по гиперссылке, чтобы перейти на сайт или отредактировать её" display="http://www.vodokanal.info/subscriber/docs/"/>
    <hyperlink ref="F11" location="'Поставка'!$F$11" tooltip="Кликните по гиперссылке, чтобы перейти на сайт или отредактировать её" display="нет"/>
  </hyperlink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I18"/>
  <sheetViews>
    <sheetView showGridLines="0" topLeftCell="C4" zoomScaleNormal="100" workbookViewId="0">
      <selection activeCell="J20" sqref="J20"/>
    </sheetView>
  </sheetViews>
  <sheetFormatPr defaultRowHeight="14.25"/>
  <cols>
    <col min="1" max="1" width="9.140625" style="145" hidden="1" customWidth="1"/>
    <col min="2" max="2" width="9.140625" style="144" hidden="1" customWidth="1"/>
    <col min="3" max="3" width="3.7109375" style="148" customWidth="1"/>
    <col min="4" max="4" width="7" style="143" bestFit="1" customWidth="1"/>
    <col min="5" max="5" width="31.7109375" style="143" customWidth="1"/>
    <col min="6" max="6" width="41" style="143" customWidth="1"/>
    <col min="7" max="7" width="17.85546875" style="143" customWidth="1"/>
    <col min="8" max="8" width="42.28515625" style="143" customWidth="1"/>
    <col min="9" max="9" width="5.7109375" style="143" customWidth="1"/>
    <col min="10" max="16384" width="9.140625" style="143"/>
  </cols>
  <sheetData>
    <row r="1" spans="1:9" hidden="1"/>
    <row r="2" spans="1:9" hidden="1"/>
    <row r="3" spans="1:9" hidden="1"/>
    <row r="5" spans="1:9" s="50" customFormat="1">
      <c r="A5" s="104"/>
      <c r="C5" s="77"/>
      <c r="D5" s="315" t="s">
        <v>163</v>
      </c>
      <c r="E5" s="315"/>
      <c r="F5" s="315"/>
      <c r="G5" s="315"/>
      <c r="H5" s="315"/>
    </row>
    <row r="6" spans="1:9" s="50" customFormat="1">
      <c r="A6" s="104"/>
      <c r="C6" s="77"/>
      <c r="D6" s="294" t="str">
        <f>IF(org=0,"Не определено",org)</f>
        <v>ООО "Тюмень Водоканал"</v>
      </c>
      <c r="E6" s="294"/>
      <c r="F6" s="294"/>
      <c r="G6" s="294"/>
      <c r="H6" s="294"/>
    </row>
    <row r="7" spans="1:9">
      <c r="D7" s="147"/>
      <c r="E7" s="147"/>
      <c r="G7" s="147"/>
      <c r="H7" s="147"/>
    </row>
    <row r="8" spans="1:9" s="145" customFormat="1">
      <c r="B8" s="144"/>
      <c r="C8" s="148"/>
      <c r="D8" s="151"/>
      <c r="E8" s="151"/>
      <c r="G8" s="151"/>
      <c r="H8" s="151"/>
      <c r="I8" s="146"/>
    </row>
    <row r="9" spans="1:9" ht="33" customHeight="1" thickBot="1">
      <c r="D9" s="152" t="s">
        <v>59</v>
      </c>
      <c r="E9" s="152" t="s">
        <v>162</v>
      </c>
      <c r="F9" s="106" t="s">
        <v>265</v>
      </c>
      <c r="G9" s="152" t="s">
        <v>161</v>
      </c>
      <c r="H9" s="106" t="s">
        <v>266</v>
      </c>
      <c r="I9" s="139"/>
    </row>
    <row r="10" spans="1:9" ht="15" customHeight="1" thickTop="1">
      <c r="D10" s="62" t="s">
        <v>60</v>
      </c>
      <c r="E10" s="62" t="s">
        <v>5</v>
      </c>
      <c r="F10" s="62" t="s">
        <v>6</v>
      </c>
      <c r="G10" s="62" t="s">
        <v>7</v>
      </c>
      <c r="H10" s="62" t="s">
        <v>28</v>
      </c>
    </row>
    <row r="11" spans="1:9" customFormat="1" ht="27.75" customHeight="1">
      <c r="A11" s="320" t="s">
        <v>60</v>
      </c>
      <c r="B11" s="74"/>
      <c r="C11" s="78"/>
      <c r="D11" s="153" t="str">
        <f>A11</f>
        <v>1</v>
      </c>
      <c r="E11" s="317" t="s">
        <v>363</v>
      </c>
      <c r="F11" s="318"/>
      <c r="G11" s="318"/>
      <c r="H11" s="319"/>
      <c r="I11" s="138"/>
    </row>
    <row r="12" spans="1:9" customFormat="1" ht="22.5">
      <c r="A12" s="320"/>
      <c r="B12" s="74"/>
      <c r="C12" s="78"/>
      <c r="D12" s="154" t="str">
        <f>A11&amp;".1"</f>
        <v>1.1</v>
      </c>
      <c r="E12" s="166" t="s">
        <v>218</v>
      </c>
      <c r="F12" s="202" t="s">
        <v>668</v>
      </c>
      <c r="G12" s="132" t="s">
        <v>667</v>
      </c>
      <c r="H12" s="156" t="s">
        <v>627</v>
      </c>
      <c r="I12" s="137"/>
    </row>
    <row r="13" spans="1:9" customFormat="1" ht="27.75" customHeight="1">
      <c r="A13" s="320" t="s">
        <v>5</v>
      </c>
      <c r="B13" s="74"/>
      <c r="C13" s="165"/>
      <c r="D13" s="153" t="str">
        <f>A13</f>
        <v>2</v>
      </c>
      <c r="E13" s="317" t="s">
        <v>364</v>
      </c>
      <c r="F13" s="318"/>
      <c r="G13" s="318"/>
      <c r="H13" s="319"/>
      <c r="I13" s="65"/>
    </row>
    <row r="14" spans="1:9" customFormat="1" ht="22.5">
      <c r="A14" s="320"/>
      <c r="B14" s="74"/>
      <c r="C14" s="78"/>
      <c r="D14" s="154" t="str">
        <f>A13&amp;".1"</f>
        <v>2.1</v>
      </c>
      <c r="E14" s="166" t="s">
        <v>218</v>
      </c>
      <c r="F14" s="202" t="s">
        <v>668</v>
      </c>
      <c r="G14" s="132" t="s">
        <v>667</v>
      </c>
      <c r="H14" s="156" t="s">
        <v>627</v>
      </c>
      <c r="I14" s="164"/>
    </row>
    <row r="15" spans="1:9" customFormat="1" ht="36" customHeight="1">
      <c r="A15" s="316" t="s">
        <v>6</v>
      </c>
      <c r="B15" s="74"/>
      <c r="C15" s="165"/>
      <c r="D15" s="153" t="str">
        <f>A15</f>
        <v>3</v>
      </c>
      <c r="E15" s="317" t="s">
        <v>365</v>
      </c>
      <c r="F15" s="318"/>
      <c r="G15" s="318"/>
      <c r="H15" s="319"/>
    </row>
    <row r="16" spans="1:9" customFormat="1" ht="22.5">
      <c r="A16" s="316"/>
      <c r="B16" s="74"/>
      <c r="C16" s="78"/>
      <c r="D16" s="154" t="str">
        <f>A15&amp;".1"</f>
        <v>3.1</v>
      </c>
      <c r="E16" s="166" t="s">
        <v>218</v>
      </c>
      <c r="F16" s="156" t="s">
        <v>668</v>
      </c>
      <c r="G16" s="132" t="s">
        <v>667</v>
      </c>
      <c r="H16" s="156" t="s">
        <v>627</v>
      </c>
    </row>
    <row r="17" spans="1:9" ht="15" customHeight="1">
      <c r="A17" s="143"/>
      <c r="B17" s="143"/>
      <c r="C17" s="143"/>
      <c r="D17" s="93"/>
      <c r="E17" s="87" t="s">
        <v>144</v>
      </c>
      <c r="F17" s="157"/>
      <c r="G17" s="157"/>
      <c r="H17" s="158"/>
      <c r="I17" s="139"/>
    </row>
    <row r="18" spans="1:9" ht="18.75" customHeight="1">
      <c r="A18" s="143"/>
      <c r="B18" s="143"/>
      <c r="C18" s="143"/>
    </row>
  </sheetData>
  <sheetProtection password="FA9C" sheet="1" objects="1" scenarios="1" formatColumns="0" formatRows="0"/>
  <mergeCells count="8">
    <mergeCell ref="D5:H5"/>
    <mergeCell ref="D6:H6"/>
    <mergeCell ref="A15:A16"/>
    <mergeCell ref="E15:H15"/>
    <mergeCell ref="A11:A12"/>
    <mergeCell ref="E11:H11"/>
    <mergeCell ref="A13:A14"/>
    <mergeCell ref="E13:H13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F16 H12 H14 F12 E13 F14 H16 E15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G16 G12 G14"/>
  </dataValidations>
  <hyperlinks>
    <hyperlink ref="H12" location="'Ссылки на публикации'!$H$12" tooltip="Кликните по гиперссылке, чтобы перейти на сайт организации или отредактировать её" display="http://www.vodokanal.info/about/information/"/>
    <hyperlink ref="H14" location="'Ссылки на публикации'!$H$14" tooltip="Кликните по гиперссылке, чтобы перейти на сайт организации или отредактировать её" display="http://www.vodokanal.info/about/information/"/>
    <hyperlink ref="H16" location="'Ссылки на публикации'!$H$14" tooltip="Кликните по гиперссылке, чтобы перейти на сайт организации или отредактировать её" display="http://www.vodokanal.info/about/information/"/>
    <hyperlink ref="F16" location="'Ссылки на публикации'!$F$16" tooltip="Кликните по гиперссылке, чтобы перейти на сайт организации или отредактировать её" display="www.vodokanal.info"/>
  </hyperlink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118</vt:i4>
      </vt:variant>
    </vt:vector>
  </HeadingPairs>
  <TitlesOfParts>
    <vt:vector size="126" baseType="lpstr">
      <vt:lpstr>Инструкция</vt:lpstr>
      <vt:lpstr>Титульный</vt:lpstr>
      <vt:lpstr>Список МО</vt:lpstr>
      <vt:lpstr>Водоотведение</vt:lpstr>
      <vt:lpstr>Поставка</vt:lpstr>
      <vt:lpstr>Ссылки на публикации</vt:lpstr>
      <vt:lpstr>Комментарии</vt:lpstr>
      <vt:lpstr>Проверка</vt:lpstr>
      <vt:lpstr>checkCell_1</vt:lpstr>
      <vt:lpstr>checkCell_1_1</vt:lpstr>
      <vt:lpstr>checkCell_3</vt:lpstr>
      <vt:lpstr>checkCell_List06</vt:lpstr>
      <vt:lpstr>checkCell_List08</vt:lpstr>
      <vt:lpstr>checkCell_List10</vt:lpstr>
      <vt:lpstr>checkCell_List11</vt:lpstr>
      <vt:lpstr>chkGetUpdatesValue</vt:lpstr>
      <vt:lpstr>chkNoUpdatesValue</vt:lpstr>
      <vt:lpstr>code</vt:lpstr>
      <vt:lpstr>data_List11</vt:lpstr>
      <vt:lpstr>Date_of_publication_ref</vt:lpstr>
      <vt:lpstr>double_rate_tariff</vt:lpstr>
      <vt:lpstr>et_Comm</vt:lpstr>
      <vt:lpstr>et_List01</vt:lpstr>
      <vt:lpstr>et_List01_1</vt:lpstr>
      <vt:lpstr>et_List02</vt:lpstr>
      <vt:lpstr>et_List02_1</vt:lpstr>
      <vt:lpstr>et_List03</vt:lpstr>
      <vt:lpstr>et_List06</vt:lpstr>
      <vt:lpstr>et_List08</vt:lpstr>
      <vt:lpstr>et_List10</vt:lpstr>
      <vt:lpstr>fil</vt:lpstr>
      <vt:lpstr>fil_flag</vt:lpstr>
      <vt:lpstr>FirstLine</vt:lpstr>
      <vt:lpstr>flag_publication</vt:lpstr>
      <vt:lpstr>group_rates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Info_PeriodInTitle</vt:lpstr>
      <vt:lpstr>Info_PublicationNotDisclosed</vt:lpstr>
      <vt:lpstr>Info_PublicationPdf</vt:lpstr>
      <vt:lpstr>Info_PublicationWeb</vt:lpstr>
      <vt:lpstr>Info_TitleFlagCrossSubsidization</vt:lpstr>
      <vt:lpstr>Info_TitleFlagTwoPartTariff</vt:lpstr>
      <vt:lpstr>Info_TitleGroupRates</vt:lpstr>
      <vt:lpstr>Info_TitleKindPublication</vt:lpstr>
      <vt:lpstr>Info_TitleKindsOfGoods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kind_group_rates</vt:lpstr>
      <vt:lpstr>kind_of_activity_WARM</vt:lpstr>
      <vt:lpstr>kind_of_control_method</vt:lpstr>
      <vt:lpstr>kind_of_heat_transfer</vt:lpstr>
      <vt:lpstr>kind_of_NDS</vt:lpstr>
      <vt:lpstr>kind_of_NDS_tariff</vt:lpstr>
      <vt:lpstr>kind_of_NDS_tariff_people</vt:lpstr>
      <vt:lpstr>kind_of_publication</vt:lpstr>
      <vt:lpstr>kind_of_tariff_unit</vt:lpstr>
      <vt:lpstr>kind_of_unit</vt:lpstr>
      <vt:lpstr>kpp</vt:lpstr>
      <vt:lpstr>LIST_MR_MO_OKTMO</vt:lpstr>
      <vt:lpstr>List06_changeData</vt:lpstr>
      <vt:lpstr>List06_datePrice</vt:lpstr>
      <vt:lpstr>List06_periodPrice</vt:lpstr>
      <vt:lpstr>List06_resolutionPrice</vt:lpstr>
      <vt:lpstr>List08_changeData</vt:lpstr>
      <vt:lpstr>List08_datePrice</vt:lpstr>
      <vt:lpstr>List08_periodPrice</vt:lpstr>
      <vt:lpstr>List08_resolutionPrice</vt:lpstr>
      <vt:lpstr>List10_changeData</vt:lpstr>
      <vt:lpstr>List10_datePrice</vt:lpstr>
      <vt:lpstr>List10_periodPrice</vt:lpstr>
      <vt:lpstr>List10_resolutionPrice</vt:lpstr>
      <vt:lpstr>List11_GroundMaterials</vt:lpstr>
      <vt:lpstr>List11_p_2</vt:lpstr>
      <vt:lpstr>List11_web</vt:lpstr>
      <vt:lpstr>logical</vt:lpstr>
      <vt:lpstr>mo_List01</vt:lpstr>
      <vt:lpstr>MONTH</vt:lpstr>
      <vt:lpstr>mr_List01</vt:lpstr>
      <vt:lpstr>nalog</vt:lpstr>
      <vt:lpstr>nds</vt:lpstr>
      <vt:lpstr>org</vt:lpstr>
      <vt:lpstr>Org_Address</vt:lpstr>
      <vt:lpstr>Org_buhg</vt:lpstr>
      <vt:lpstr>Org_main</vt:lpstr>
      <vt:lpstr>Org_otv_lico</vt:lpstr>
      <vt:lpstr>pDel_Comm</vt:lpstr>
      <vt:lpstr>pDel_List01_1</vt:lpstr>
      <vt:lpstr>pDel_List01_2</vt:lpstr>
      <vt:lpstr>pDel_List03</vt:lpstr>
      <vt:lpstr>pDel_List06</vt:lpstr>
      <vt:lpstr>pDel_List08</vt:lpstr>
      <vt:lpstr>pDel_List10</vt:lpstr>
      <vt:lpstr>periodEnd</vt:lpstr>
      <vt:lpstr>periodStart</vt:lpstr>
      <vt:lpstr>pIns_Comm</vt:lpstr>
      <vt:lpstr>pIns_List01_1</vt:lpstr>
      <vt:lpstr>pIns_List03</vt:lpstr>
      <vt:lpstr>pIns_List06</vt:lpstr>
      <vt:lpstr>pIns_List08</vt:lpstr>
      <vt:lpstr>pIns_List10</vt:lpstr>
      <vt:lpstr>QUARTER</vt:lpstr>
      <vt:lpstr>REESTR_ORG_RANGE</vt:lpstr>
      <vt:lpstr>REGION</vt:lpstr>
      <vt:lpstr>region_name</vt:lpstr>
      <vt:lpstr>RegulatoryPeriod</vt:lpstr>
      <vt:lpstr>SKI_number</vt:lpstr>
      <vt:lpstr>strPublication</vt:lpstr>
      <vt:lpstr>TECH_ORG_ID</vt:lpstr>
      <vt:lpstr>UpdStatus</vt:lpstr>
      <vt:lpstr>vdet</vt:lpstr>
      <vt:lpstr>version</vt:lpstr>
      <vt:lpstr>Website_address_internet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Показатели, подлежащие раскрытию в сфере водоотведения и (или) очистки сточных вод (цены и тарифы)</dc:title>
  <dc:subject>Показатели, подлежащие раскрытию в сфере водоотведения и (или) очистки сточных вод (цены и тарифы)</dc:subject>
  <dc:creator>--</dc:creator>
  <cp:lastModifiedBy>Савина Елена Сергеевна</cp:lastModifiedBy>
  <cp:lastPrinted>2013-08-29T08:11:20Z</cp:lastPrinted>
  <dcterms:created xsi:type="dcterms:W3CDTF">2004-05-21T07:18:45Z</dcterms:created>
  <dcterms:modified xsi:type="dcterms:W3CDTF">2021-07-14T10:45:29Z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JKH.OPEN.INFO.PRICE.VO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1</vt:lpwstr>
  </property>
  <property fmtid="{D5CDD505-2E9C-101B-9397-08002B2CF9AE}" pid="12" name="CurrentVersion">
    <vt:lpwstr>6.1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YEAR</vt:lpwstr>
  </property>
  <property fmtid="{D5CDD505-2E9C-101B-9397-08002B2CF9AE}" pid="18" name="TypePlanning">
    <vt:lpwstr>PLAN</vt:lpwstr>
  </property>
  <property fmtid="{D5CDD505-2E9C-101B-9397-08002B2CF9AE}" pid="19" name="ProtectBook">
    <vt:i4>0</vt:i4>
  </property>
</Properties>
</file>