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Комментарии!$E$16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<sst xmlns="http://schemas.openxmlformats.org/spreadsheetml/2006/main" count="2823" uniqueCount="1584">
  <si>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</si>
  <si>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</si>
  <si>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</si>
  <si>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</si>
  <si>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</si>
  <si>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</si>
  <si>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</si>
  <si>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</si>
  <si>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</si>
  <si>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</si>
  <si>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</si>
  <si>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</si>
  <si>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</si>
  <si>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</si>
  <si>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</si>
  <si>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</si>
  <si>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</si>
  <si>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</si>
  <si>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</si>
  <si>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</si>
  <si>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</si>
  <si>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</si>
  <si>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</si>
  <si>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</si>
  <si>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</si>
  <si>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</si>
  <si>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</si>
  <si>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</si>
  <si>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</si>
  <si>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</si>
  <si>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</si>
  <si>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</si>
  <si>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</si>
  <si>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</si>
  <si>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</si>
  <si>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</si>
  <si>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</si>
  <si>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</si>
  <si>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</si>
  <si>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</si>
  <si>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</si>
  <si>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</si>
  <si>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</si>
  <si>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</si>
  <si>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</si>
  <si>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</si>
  <si>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</si>
  <si>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</si>
  <si>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</si>
  <si>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</si>
  <si>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</si>
  <si>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</si>
  <si>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</si>
  <si>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</si>
  <si>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</si>
  <si>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</si>
  <si>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</si>
  <si>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</si>
  <si>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</si>
  <si>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</si>
  <si>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</si>
  <si>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</si>
  <si>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</si>
  <si>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</si>
  <si>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</si>
  <si>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</si>
  <si>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</si>
  <si>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</si>
  <si>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</si>
  <si>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</si>
  <si>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</si>
  <si>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</si>
  <si>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</si>
  <si>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</si>
  <si>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</si>
  <si>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</si>
  <si>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</si>
  <si>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</si>
  <si>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</si>
  <si>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</si>
  <si>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</si>
  <si>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</si>
  <si>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</si>
  <si>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</si>
  <si>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</si>
  <si>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</si>
  <si>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</si>
  <si>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</si>
  <si>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</si>
  <si>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</si>
  <si>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</si>
  <si>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</si>
  <si>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</si>
  <si>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</si>
  <si>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</si>
  <si>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</si>
  <si>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</si>
  <si>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</si>
  <si>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</si>
  <si>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</si>
  <si>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</si>
  <si>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</si>
  <si>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</si>
  <si>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</si>
  <si>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</si>
  <si>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</si>
  <si>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</si>
  <si>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</si>
  <si>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</si>
  <si>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</si>
  <si>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</si>
  <si>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</si>
  <si>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</si>
  <si>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</si>
  <si>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</si>
  <si>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</si>
  <si>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</si>
  <si>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</si>
  <si>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</si>
  <si>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</si>
  <si>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</si>
  <si>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</si>
  <si>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</si>
  <si>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</si>
  <si>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</si>
  <si>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</si>
  <si>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</si>
  <si>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</si>
  <si>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</si>
  <si>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</si>
  <si>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</si>
  <si>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</si>
  <si>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</si>
  <si>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</si>
  <si>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</si>
  <si>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</si>
  <si>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</si>
  <si>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</si>
  <si>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</si>
  <si>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</si>
  <si>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</si>
  <si>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</si>
  <si>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</si>
  <si>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</si>
  <si>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</si>
  <si>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</si>
  <si>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</si>
  <si>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</si>
  <si>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</si>
  <si>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</si>
  <si>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</si>
  <si>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</si>
  <si>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</si>
  <si>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</si>
  <si>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</si>
  <si>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</si>
  <si>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</si>
  <si>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</si>
  <si>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</si>
  <si>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</si>
  <si>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</si>
  <si>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</si>
  <si>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</si>
  <si>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</si>
  <si>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</si>
  <si>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</si>
  <si>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</si>
  <si>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</si>
  <si>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</si>
  <si>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</si>
  <si>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</si>
  <si>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</si>
  <si>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</si>
  <si>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</si>
  <si>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</si>
  <si>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</si>
  <si>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</si>
  <si>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</si>
  <si>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</si>
  <si>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</si>
  <si>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</si>
  <si>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</si>
  <si>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</si>
  <si>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</si>
  <si>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</si>
  <si>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</si>
  <si>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</si>
  <si>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</si>
  <si>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</si>
  <si>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</si>
  <si>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</si>
  <si>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</si>
  <si>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</si>
  <si>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</si>
  <si>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</si>
  <si>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</si>
  <si>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</si>
  <si>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</si>
  <si>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</si>
  <si>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</si>
  <si>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</si>
  <si>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</si>
  <si>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</si>
  <si>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</si>
  <si>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</si>
  <si>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</si>
  <si>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</si>
  <si>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</si>
  <si>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</si>
  <si>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</si>
  <si>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</si>
  <si>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</si>
  <si>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</si>
  <si>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</si>
  <si>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</si>
  <si>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</si>
  <si>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</si>
  <si>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</si>
  <si>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</si>
  <si>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</si>
  <si>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</si>
  <si>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</si>
  <si>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</si>
  <si>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</si>
  <si>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</si>
  <si>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</si>
  <si>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</si>
  <si>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</si>
  <si>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</si>
  <si>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</si>
  <si>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</si>
  <si>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</si>
  <si>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</si>
  <si>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</si>
  <si>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</si>
  <si>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</si>
  <si>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</si>
  <si>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</si>
  <si>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</si>
  <si>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</si>
  <si>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</si>
  <si>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</si>
  <si>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</si>
  <si>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</si>
  <si>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</si>
  <si>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</si>
  <si>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</si>
  <si>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</si>
  <si>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</si>
  <si>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</si>
  <si>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</si>
  <si>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</si>
  <si>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</si>
  <si>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</si>
  <si>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</si>
  <si>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</si>
  <si>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</si>
  <si>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</si>
  <si>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</si>
  <si>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</si>
  <si>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</si>
  <si>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</si>
  <si>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</si>
  <si>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</si>
  <si>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</si>
  <si>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</si>
  <si>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</si>
  <si>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</si>
  <si>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</si>
  <si>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</si>
  <si>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</si>
  <si>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</si>
  <si>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</si>
  <si>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</si>
  <si>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</si>
  <si>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</si>
  <si>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</si>
  <si>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</si>
  <si>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</si>
  <si>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</si>
  <si>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</si>
  <si>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</si>
  <si>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</si>
  <si>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</si>
  <si>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</si>
  <si>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</si>
  <si>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</si>
  <si>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</si>
  <si>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</si>
  <si>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</si>
  <si>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</si>
  <si>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</si>
  <si>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</si>
  <si>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</si>
  <si>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</si>
  <si>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</si>
  <si>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</si>
  <si>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</si>
  <si>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</si>
  <si>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</si>
  <si>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</si>
  <si>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</si>
  <si>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</si>
  <si>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</si>
  <si>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</si>
  <si>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</si>
  <si>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</si>
  <si>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</si>
  <si>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</si>
  <si>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</si>
  <si>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</si>
  <si>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</si>
  <si>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</si>
  <si>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</si>
  <si>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</si>
  <si>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</si>
  <si>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</si>
  <si>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</si>
  <si>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</si>
  <si>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</si>
  <si>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</si>
  <si>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</si>
  <si>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</si>
  <si>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</si>
  <si>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</si>
  <si>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</si>
  <si>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</si>
  <si>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</si>
  <si>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</si>
  <si>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</si>
  <si>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</si>
  <si>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</si>
  <si>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</si>
  <si>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</si>
  <si>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</si>
  <si>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</si>
  <si>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</si>
  <si>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</si>
  <si>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</si>
  <si>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</si>
  <si>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</si>
  <si>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</si>
  <si>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</si>
  <si>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</si>
  <si>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</si>
  <si>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</si>
  <si>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</si>
  <si>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</si>
  <si>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</si>
  <si>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</si>
  <si>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</si>
  <si>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</si>
  <si>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</si>
  <si>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</si>
  <si>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</si>
  <si>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</si>
  <si>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</si>
  <si>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</si>
  <si>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</si>
  <si>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</si>
  <si>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</si>
  <si>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</si>
  <si>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</si>
  <si>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</si>
  <si>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</si>
  <si>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</si>
  <si>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</si>
  <si>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</si>
  <si>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</si>
  <si>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</si>
  <si>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</si>
  <si>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</si>
  <si>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</si>
  <si>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</si>
  <si>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</si>
  <si>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</si>
  <si>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</si>
  <si>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</si>
  <si>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</si>
  <si>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</si>
  <si>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</si>
  <si>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</si>
  <si>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</si>
  <si>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</si>
  <si>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</si>
  <si>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</si>
  <si>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</si>
  <si>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</si>
  <si>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</si>
  <si>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</si>
  <si>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</si>
  <si>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</si>
  <si>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</si>
  <si>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</si>
  <si>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</si>
  <si>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</si>
  <si>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</si>
  <si>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</si>
  <si>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</si>
  <si>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</si>
  <si>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</si>
  <si>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</si>
  <si>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</si>
  <si>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</si>
  <si>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</si>
  <si>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</si>
  <si>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</si>
  <si>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</si>
  <si>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</si>
  <si>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</si>
  <si>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</si>
  <si>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</si>
  <si>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</si>
  <si>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</si>
  <si>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</si>
  <si>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</si>
  <si>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</si>
  <si>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</si>
  <si>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</si>
  <si>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</si>
  <si>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</si>
  <si>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</si>
  <si>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</si>
  <si>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</si>
  <si>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</si>
  <si>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</si>
  <si>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</si>
  <si>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</si>
  <si>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</si>
  <si>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</si>
  <si>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</si>
  <si>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</si>
  <si>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</si>
  <si>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</si>
  <si>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</si>
  <si>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</si>
  <si>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</si>
  <si>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</si>
  <si>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</si>
  <si>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</si>
  <si>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</si>
  <si>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</si>
  <si>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</si>
  <si>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</si>
  <si>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</si>
  <si>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</si>
  <si>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</si>
  <si>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</si>
  <si>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</si>
  <si>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</si>
  <si>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</si>
  <si>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</si>
  <si>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</si>
  <si>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</si>
  <si>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</si>
  <si>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</si>
  <si>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</si>
  <si>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</si>
  <si>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</si>
  <si>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</si>
  <si>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</si>
  <si>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</si>
  <si>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</si>
  <si>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</si>
  <si>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</si>
  <si>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</si>
  <si>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</si>
  <si>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</si>
  <si>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</si>
  <si>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</si>
  <si>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</si>
  <si>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</si>
  <si>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</si>
  <si>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</si>
  <si>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</si>
  <si>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</si>
  <si>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</si>
  <si>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</si>
  <si>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</si>
  <si>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</si>
  <si>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</si>
  <si>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</si>
  <si>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</si>
  <si>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</si>
  <si>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</si>
  <si>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</si>
  <si>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</si>
  <si>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</si>
  <si>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</si>
  <si>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</si>
  <si>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</si>
  <si>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</si>
  <si>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</si>
  <si>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</si>
  <si>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</si>
  <si>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</si>
  <si>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</si>
  <si>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</si>
  <si>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</si>
  <si>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</si>
  <si>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</si>
  <si>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</si>
  <si>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</si>
  <si>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</si>
  <si>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</si>
  <si>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</si>
  <si>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</si>
  <si>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</si>
  <si>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</si>
  <si>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</si>
  <si>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</si>
  <si>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</si>
  <si>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</si>
  <si>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</si>
  <si>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</si>
  <si>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</si>
  <si>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</si>
  <si>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</si>
  <si>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</si>
  <si>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</si>
  <si>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</si>
  <si>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</si>
  <si>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</si>
  <si>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</si>
  <si>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</si>
  <si>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</si>
  <si>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</si>
  <si>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</si>
  <si>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</si>
  <si>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</si>
  <si>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</si>
  <si>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</si>
  <si>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</si>
  <si>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</si>
  <si>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</si>
  <si>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</si>
  <si>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</si>
  <si>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</si>
  <si>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</si>
  <si>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</si>
  <si>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</si>
  <si>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</si>
  <si>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</si>
  <si>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</si>
  <si>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</si>
  <si>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</si>
  <si>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</si>
  <si>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</si>
  <si>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</si>
  <si>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</si>
  <si>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</si>
  <si>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</si>
  <si>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</si>
  <si>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</si>
  <si>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</si>
  <si>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</si>
  <si>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</si>
  <si>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</si>
  <si>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</si>
  <si>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</si>
  <si>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</si>
  <si>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</si>
  <si>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</si>
  <si>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</si>
  <si>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</si>
  <si>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</si>
  <si>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</si>
  <si>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</si>
  <si>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</si>
  <si>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</si>
  <si>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</si>
  <si>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</si>
  <si>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</si>
  <si>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</si>
  <si>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</si>
  <si>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</si>
  <si>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</si>
  <si>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</si>
  <si>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</si>
  <si>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</si>
  <si>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</si>
  <si>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</si>
  <si>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</si>
  <si>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</si>
  <si>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</si>
  <si>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</si>
  <si>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</si>
  <si>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</si>
  <si>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</si>
  <si>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</si>
  <si>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</si>
  <si>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</si>
  <si>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</si>
  <si>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</si>
  <si>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</si>
  <si>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</si>
  <si>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</si>
  <si>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</si>
  <si>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</si>
  <si>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</si>
  <si>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</si>
  <si>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</si>
  <si>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</si>
  <si>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</si>
  <si>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</si>
  <si>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</si>
  <si>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</si>
  <si>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</si>
  <si>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</si>
  <si>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</si>
  <si>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</si>
  <si>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</si>
  <si>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</si>
  <si>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</si>
  <si>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</si>
  <si>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</si>
  <si>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</si>
  <si>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</si>
  <si>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</si>
  <si>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</si>
  <si>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</si>
  <si>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</si>
  <si>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</si>
  <si>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</si>
  <si>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</si>
  <si>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</si>
  <si>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</si>
  <si>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</si>
  <si>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</si>
  <si>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</si>
  <si>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</si>
  <si>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</si>
  <si>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</si>
  <si>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</si>
  <si>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</si>
  <si>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</si>
  <si>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</si>
  <si>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</si>
  <si>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</si>
  <si>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</si>
  <si>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</si>
  <si>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</si>
  <si>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</si>
  <si>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</si>
  <si>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</si>
  <si>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</si>
  <si>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</si>
  <si>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</si>
  <si>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</si>
  <si>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</si>
  <si>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</si>
  <si>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</si>
  <si>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</si>
  <si>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</si>
  <si>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</si>
  <si>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</si>
  <si>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</si>
  <si>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</si>
  <si>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</si>
  <si>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</si>
  <si>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</si>
  <si>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</si>
  <si>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</si>
  <si>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</si>
  <si>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</si>
  <si>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</si>
  <si>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</si>
  <si>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</si>
  <si>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</si>
  <si>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</si>
  <si>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</si>
  <si>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</si>
  <si>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</si>
  <si>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</si>
  <si>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</si>
  <si>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</si>
  <si>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</si>
  <si>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</si>
  <si>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</si>
  <si>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</si>
  <si>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</si>
  <si>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</si>
  <si>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</si>
  <si>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</si>
  <si>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</si>
  <si>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</si>
  <si>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</si>
  <si>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</si>
  <si>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</si>
  <si>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</si>
  <si>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</si>
  <si>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</si>
  <si>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</si>
  <si>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</si>
  <si>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</si>
  <si>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</si>
  <si>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</si>
  <si>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</si>
  <si>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</si>
  <si>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</si>
  <si>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</si>
  <si>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</si>
  <si>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</si>
  <si>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</si>
  <si>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</si>
  <si>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</si>
  <si>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</si>
  <si>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</si>
  <si>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</si>
  <si>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</si>
  <si>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</si>
  <si>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</si>
  <si>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</si>
  <si>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</si>
  <si>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</si>
  <si>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</si>
  <si>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</si>
  <si>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</si>
  <si>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</si>
  <si>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</si>
  <si>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</si>
  <si>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</si>
  <si>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</si>
  <si>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</si>
  <si>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</si>
  <si>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</si>
  <si>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</si>
  <si>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</si>
  <si>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</si>
  <si>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</si>
  <si>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</si>
  <si>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</si>
  <si>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</si>
  <si>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</si>
  <si>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</si>
  <si>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</si>
  <si>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</si>
  <si>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</si>
  <si>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</si>
  <si>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</si>
  <si>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</si>
  <si>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</si>
  <si>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</si>
  <si>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</si>
  <si>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</si>
  <si>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</si>
  <si>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</si>
  <si>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</si>
  <si>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</si>
  <si>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</si>
  <si>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</si>
  <si>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</si>
  <si>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</si>
  <si>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</si>
  <si>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</si>
  <si>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</si>
  <si>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</si>
  <si>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</si>
  <si>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</si>
  <si>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</si>
  <si>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</si>
  <si>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</si>
  <si>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</si>
  <si>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</si>
  <si>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</si>
  <si>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</si>
  <si>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</si>
  <si>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</si>
  <si>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</si>
  <si>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</si>
  <si>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</si>
  <si>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</si>
  <si>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</si>
  <si>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</si>
  <si>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</si>
  <si>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</si>
  <si>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</si>
  <si>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</si>
  <si>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</si>
  <si>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</si>
  <si>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</si>
  <si>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</si>
  <si>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</si>
  <si>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</si>
  <si>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</si>
  <si>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</si>
  <si>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</si>
  <si>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</si>
  <si>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</si>
  <si>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</si>
  <si>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</si>
  <si>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</si>
  <si>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</si>
  <si>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</si>
  <si>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</si>
  <si>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</si>
  <si>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</si>
  <si>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</si>
  <si>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</si>
  <si>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</si>
  <si>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</si>
  <si>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</si>
  <si>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</si>
  <si>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</si>
  <si>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</si>
  <si>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</si>
  <si>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</si>
  <si>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</si>
  <si>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</si>
  <si>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</si>
  <si>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</si>
  <si>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</si>
  <si>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</si>
  <si>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</si>
  <si>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</si>
  <si>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</si>
  <si>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</si>
  <si>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</si>
  <si>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</si>
  <si>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</si>
  <si>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</si>
  <si>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</si>
  <si>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</si>
  <si>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</si>
  <si>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</si>
  <si>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</si>
  <si>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</si>
  <si>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</si>
  <si>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</si>
  <si>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</si>
  <si>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</si>
  <si>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</si>
  <si>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</si>
  <si>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</si>
  <si>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</si>
  <si>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</si>
  <si>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</si>
  <si>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</si>
  <si>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</si>
  <si>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</si>
  <si>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</si>
  <si>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</si>
  <si>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</si>
  <si>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</si>
  <si>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</si>
  <si>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</si>
  <si>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</si>
  <si>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</si>
  <si>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</si>
  <si>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</si>
  <si>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</si>
  <si>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</si>
  <si>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</si>
  <si>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</si>
  <si>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</si>
  <si>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</si>
  <si>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</si>
  <si>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</si>
  <si>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</si>
  <si>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</si>
  <si>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</si>
  <si>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</si>
  <si>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</si>
  <si>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</si>
  <si>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</si>
  <si>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</si>
  <si>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</si>
  <si>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</si>
  <si>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</si>
  <si>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</si>
  <si>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</si>
  <si>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</si>
  <si>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</si>
  <si>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</si>
  <si>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</si>
  <si>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</si>
  <si>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</si>
  <si>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</si>
  <si>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</si>
  <si>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</si>
  <si>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</si>
  <si>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</si>
  <si>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</si>
  <si>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</si>
  <si>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</si>
  <si>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</si>
  <si>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</si>
  <si>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</si>
  <si>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</si>
  <si>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</si>
  <si>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</si>
  <si>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</si>
  <si>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</si>
  <si>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</si>
  <si>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</si>
  <si>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</si>
  <si>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</si>
  <si>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</si>
  <si>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</si>
  <si>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</si>
  <si>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</si>
  <si>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</si>
  <si>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</si>
  <si>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</si>
  <si>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</si>
  <si>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</si>
  <si>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</si>
  <si>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</si>
  <si>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</si>
  <si>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</si>
  <si>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</si>
  <si>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</si>
  <si>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</si>
  <si>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</si>
  <si>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</si>
  <si>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</si>
  <si>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</si>
  <si>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</si>
  <si>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</si>
  <si>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</si>
  <si>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</si>
  <si>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</si>
  <si>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</si>
  <si>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</si>
  <si>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</si>
  <si>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</si>
  <si>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</si>
  <si>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</si>
  <si>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</si>
  <si>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</si>
  <si>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</si>
  <si>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</si>
  <si>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</si>
  <si>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</si>
  <si>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</si>
  <si>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</si>
  <si>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</si>
  <si>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</si>
  <si>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</si>
  <si>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</si>
  <si>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</si>
  <si>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</si>
  <si>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</si>
  <si>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</si>
  <si>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</si>
  <si>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</si>
  <si>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</si>
  <si>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</si>
  <si>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</si>
  <si>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</si>
  <si>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</si>
  <si>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</si>
  <si>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</si>
  <si>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</si>
  <si>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</si>
  <si>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</si>
  <si>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</si>
  <si>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</si>
  <si>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</si>
  <si>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</si>
  <si>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</si>
  <si>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</si>
  <si>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</si>
  <si>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</si>
  <si>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</si>
  <si>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</si>
  <si>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</si>
  <si>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</si>
  <si>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</si>
  <si>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</si>
  <si>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</si>
  <si>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</si>
  <si>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</si>
  <si>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</si>
  <si>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</si>
  <si>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</si>
  <si>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</si>
  <si>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</si>
  <si>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</si>
  <si>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</si>
  <si>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</si>
  <si>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</si>
  <si>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</si>
  <si>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</si>
  <si>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</si>
  <si>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</si>
  <si>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</si>
  <si>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</si>
  <si>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</si>
  <si>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</si>
  <si>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</si>
  <si>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</si>
  <si>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</si>
  <si>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</si>
  <si>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</si>
  <si>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</si>
  <si>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</si>
  <si>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</si>
  <si>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</si>
  <si>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</si>
  <si>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</si>
  <si>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</si>
  <si>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</si>
  <si>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</si>
  <si>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</si>
  <si>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</si>
  <si>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</si>
  <si>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</si>
  <si>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</si>
  <si>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</si>
  <si>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</si>
  <si>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</si>
  <si>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</si>
  <si>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</si>
  <si>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</si>
  <si>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</si>
  <si>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</si>
  <si>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</si>
  <si>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</si>
  <si>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</si>
  <si>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</si>
  <si>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</si>
  <si>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</si>
  <si>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</si>
  <si>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</si>
  <si>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</si>
  <si>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</si>
  <si>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</si>
  <si>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</si>
  <si>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</si>
  <si>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</si>
  <si>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</si>
  <si>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</si>
  <si>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</si>
  <si>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</si>
  <si>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</si>
  <si>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</si>
  <si>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</si>
  <si>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</si>
  <si>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</si>
  <si>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</si>
  <si>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</si>
  <si>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</si>
  <si>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</si>
  <si>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</si>
  <si>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</si>
  <si>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</si>
  <si>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</si>
  <si>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</si>
  <si>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</si>
  <si>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</si>
  <si>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</si>
  <si>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</si>
  <si>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</si>
  <si>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</si>
  <si>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</si>
  <si>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</si>
  <si>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</si>
  <si>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</si>
  <si>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</si>
  <si>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</si>
  <si>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</si>
  <si>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</si>
  <si>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</si>
  <si>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</si>
  <si>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</si>
  <si>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</si>
  <si>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</si>
  <si>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</si>
  <si>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</si>
  <si>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</si>
  <si>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</si>
  <si>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</si>
  <si>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</si>
  <si>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</si>
  <si>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</si>
  <si>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</si>
  <si>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</si>
  <si>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</si>
  <si>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</si>
  <si>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</si>
  <si>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</si>
  <si>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</si>
  <si>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</si>
  <si>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</si>
  <si>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</si>
  <si>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</si>
  <si>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</si>
  <si>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</si>
  <si>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</si>
  <si>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</si>
  <si>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</si>
  <si>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</si>
  <si>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</si>
  <si>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</si>
  <si>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</si>
  <si>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</si>
  <si>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</si>
  <si>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</si>
  <si>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</si>
  <si>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</si>
  <si>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</si>
  <si>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</si>
  <si>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</si>
  <si>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</si>
  <si>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</si>
  <si>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</si>
  <si>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</si>
  <si>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</si>
  <si>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</si>
  <si>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</si>
  <si>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</si>
  <si>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</si>
  <si>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</si>
  <si>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</si>
  <si>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</si>
  <si>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</si>
  <si>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</si>
  <si>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</si>
  <si>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</si>
  <si>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</si>
  <si>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</si>
  <si>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</si>
  <si>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</si>
  <si>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</si>
  <si>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</si>
  <si>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</si>
  <si>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</si>
  <si>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</si>
  <si>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</si>
  <si>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</si>
  <si>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</si>
  <si>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</si>
  <si>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</si>
  <si>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</si>
  <si>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</si>
  <si>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</si>
  <si>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</si>
  <si>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</si>
  <si>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</si>
  <si>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</si>
  <si>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</si>
  <si>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</si>
  <si>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</si>
  <si>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</si>
  <si>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</si>
  <si>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</si>
  <si>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</si>
  <si>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</si>
  <si>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</si>
  <si>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</si>
  <si>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</si>
  <si>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</si>
  <si>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</si>
  <si>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</si>
  <si>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</si>
  <si>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</si>
  <si>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</si>
  <si>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</si>
  <si>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</si>
  <si>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</si>
  <si>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</si>
  <si>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</si>
  <si>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</si>
  <si>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</si>
  <si>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</si>
  <si>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</si>
  <si>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</si>
  <si>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</si>
  <si>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</si>
  <si>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</si>
  <si>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</si>
  <si>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</si>
  <si>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</si>
  <si>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</si>
  <si>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</si>
  <si>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</si>
  <si>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</si>
  <si>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</si>
  <si>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</si>
  <si>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</si>
  <si>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</si>
  <si>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</si>
  <si>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</si>
  <si>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</si>
  <si>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</si>
  <si>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</si>
  <si>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</si>
  <si>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</si>
  <si>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</si>
  <si>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</si>
  <si>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</si>
  <si>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</si>
  <si>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</si>
  <si>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</si>
  <si>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</si>
  <si>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</si>
  <si>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</si>
  <si>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</si>
  <si>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</si>
  <si>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</si>
  <si>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</si>
  <si>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</si>
  <si>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</si>
  <si>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</si>
  <si>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</si>
  <si>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</si>
  <si>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</si>
  <si>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</si>
  <si>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</si>
  <si>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</si>
  <si>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</si>
  <si>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</si>
  <si>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</si>
  <si>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</si>
  <si>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</si>
  <si>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</si>
  <si>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</si>
  <si>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</si>
  <si>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</si>
  <si>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</si>
  <si>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</si>
  <si>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</si>
  <si>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</si>
  <si>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</si>
  <si>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</si>
  <si>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</si>
  <si>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</si>
  <si>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</si>
  <si>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</si>
  <si>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</si>
  <si>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</si>
  <si>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</si>
  <si>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</si>
  <si>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</si>
  <si>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</si>
  <si>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</si>
  <si>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</si>
  <si>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</si>
  <si>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</si>
  <si>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</si>
  <si>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</si>
  <si>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</si>
  <si>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</si>
  <si>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</si>
  <si>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</si>
  <si>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</si>
  <si>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</si>
  <si>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</si>
  <si>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</si>
  <si>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</si>
  <si>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</si>
  <si>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</si>
  <si>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</si>
  <si>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</si>
  <si>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</si>
  <si>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</si>
  <si>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</si>
  <si>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</si>
  <si>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</si>
  <si>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</si>
  <si>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</si>
  <si>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</si>
  <si>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</si>
  <si>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</si>
  <si>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</si>
  <si>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</si>
  <si>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</si>
  <si>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</si>
  <si>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</si>
  <si>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</si>
  <si>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</si>
  <si>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</si>
  <si>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</si>
  <si>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</si>
  <si>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</si>
  <si>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</si>
  <si>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</si>
  <si>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</si>
  <si>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</si>
  <si>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</si>
  <si>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</si>
  <si>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</si>
  <si>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</si>
  <si>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</si>
  <si>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</si>
  <si>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</si>
  <si>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</si>
  <si>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</si>
  <si>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</si>
  <si>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</si>
  <si>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</si>
  <si>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</si>
  <si>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</si>
  <si>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</si>
  <si>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</si>
  <si>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</si>
  <si>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</si>
  <si>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</si>
  <si>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</si>
  <si>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</si>
  <si>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</si>
  <si>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</si>
  <si>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</si>
  <si>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</si>
  <si>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</si>
  <si>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</si>
  <si>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</si>
  <si>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</si>
  <si>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</si>
  <si>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</si>
  <si>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</si>
  <si>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</si>
  <si>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</si>
  <si>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</si>
  <si>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</si>
  <si>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</si>
  <si>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</si>
  <si>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</si>
  <si>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</si>
  <si>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</si>
  <si>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</si>
  <si>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</si>
  <si>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</si>
  <si>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</si>
  <si>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</si>
  <si>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</si>
  <si>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</si>
  <si>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</si>
  <si>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</si>
  <si>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</si>
  <si>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</si>
  <si>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</si>
  <si>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</si>
  <si>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</si>
  <si>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</si>
  <si>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</si>
  <si>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</si>
  <si>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</si>
  <si>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</si>
  <si>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</si>
  <si>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</si>
  <si>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</si>
  <si>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</si>
  <si>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</si>
  <si>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</si>
  <si>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</si>
  <si>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</si>
  <si>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</si>
  <si>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</si>
  <si>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</si>
  <si>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</si>
  <si>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</si>
  <si>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</si>
  <si>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</si>
  <si>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</si>
  <si>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</si>
  <si>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</si>
  <si>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</si>
  <si>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</si>
  <si>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</si>
  <si>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</si>
  <si>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</si>
  <si>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</si>
  <si>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</si>
  <si>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</si>
  <si>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</si>
  <si>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</si>
  <si>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</si>
  <si>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</si>
  <si>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</si>
  <si>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</si>
  <si>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</si>
  <si>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</si>
  <si>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</si>
  <si>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</si>
  <si>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</si>
  <si>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</si>
  <si>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</si>
  <si>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</si>
  <si>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</si>
  <si>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</si>
  <si>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</si>
  <si>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</si>
  <si>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</si>
  <si>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</si>
  <si>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</si>
  <si>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</si>
  <si>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</si>
  <si>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</si>
  <si>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</si>
  <si>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</si>
  <si>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</si>
  <si>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</si>
  <si>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</si>
  <si>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</si>
  <si>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</si>
  <si>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</si>
  <si>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</si>
  <si>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</si>
  <si>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</si>
  <si>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</si>
  <si>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</si>
  <si>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</si>
  <si>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</si>
  <si>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</si>
  <si>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</si>
  <si>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</si>
  <si>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</si>
  <si>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</si>
  <si>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</si>
  <si>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</si>
  <si>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</si>
  <si>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</si>
  <si>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</si>
  <si>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</si>
  <si>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</si>
  <si>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</si>
  <si>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</si>
  <si>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</si>
  <si>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</si>
  <si>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</si>
  <si>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</si>
  <si>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</si>
  <si>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</si>
  <si>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</si>
  <si>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</si>
  <si>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</si>
  <si>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</si>
  <si>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</si>
  <si>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</si>
  <si>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</si>
  <si>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</si>
  <si>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</si>
  <si>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</si>
  <si>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</si>
  <si>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</si>
  <si>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</si>
  <si>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</si>
  <si>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</si>
  <si>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</si>
  <si>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</si>
  <si>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</si>
  <si>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</si>
  <si>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</si>
  <si>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</si>
  <si>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</si>
  <si>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</si>
  <si>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</si>
  <si>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</si>
  <si>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</si>
  <si>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</si>
  <si>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</si>
  <si>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</si>
  <si>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</si>
  <si>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</si>
  <si>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</si>
  <si>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</si>
  <si>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</si>
  <si>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</si>
  <si>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</si>
  <si>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</si>
  <si>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</si>
  <si>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</si>
  <si>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</si>
  <si>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</si>
  <si>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</si>
  <si>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</si>
  <si>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</si>
  <si>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</si>
  <si>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</si>
  <si>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</si>
  <si>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</si>
  <si>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</si>
  <si>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</si>
  <si>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</si>
  <si>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</si>
  <si>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</si>
  <si>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</si>
  <si>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</si>
  <si>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</si>
  <si>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</si>
  <si>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</si>
  <si>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</si>
  <si>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</si>
  <si>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</si>
  <si>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</si>
  <si>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</si>
  <si>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</si>
  <si>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</si>
  <si>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</si>
  <si>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</si>
  <si>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</si>
  <si>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</si>
  <si>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</si>
  <si>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</si>
  <si>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</si>
  <si>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</si>
  <si>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</si>
  <si>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</si>
  <si>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</si>
  <si>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</si>
  <si>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</si>
  <si>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</si>
  <si>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</si>
  <si>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</si>
  <si>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</si>
  <si>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</si>
  <si>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</si>
  <si>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</si>
  <si>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</si>
  <si>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</si>
  <si>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</si>
  <si>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</si>
  <si>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</si>
  <si>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</si>
  <si>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</si>
  <si>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</si>
  <si>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</si>
  <si>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</si>
  <si>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</si>
  <si>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</si>
  <si>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</si>
  <si>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</si>
  <si>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</si>
  <si>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</si>
  <si>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</si>
  <si>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</si>
  <si>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</si>
  <si>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</si>
  <si>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</si>
  <si>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</si>
  <si>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</si>
  <si>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</si>
  <si>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</si>
  <si>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</si>
  <si>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</si>
  <si>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</si>
  <si>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</si>
  <si>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</si>
  <si>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</si>
  <si>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23.04.2019</t>
  </si>
  <si>
    <t>15.04.2019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</si>
  <si>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1295,23047 км.</t>
  </si>
  <si>
    <t>Изменения в части протяженности сетей водоснабжения (в связи с принятием на обслуживание бесхозных объектов ВиВ)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</si>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</sst>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5" t="str">
        <f>"Код шаблона: " &amp; GetCode()</f>
        <v>Код шаблона: FAS.JKH.OPEN.INFO.ORG.HVS</v>
      </c>
      <c r="C2" s="505"/>
      <c r="D2" s="505"/>
      <c r="E2" s="505"/>
      <c r="F2" s="505"/>
      <c r="G2" s="505"/>
      <c r="V2" s="54"/>
    </row>
    <row r="3" spans="1:27" ht="18" customHeight="1">
      <c r="B3" s="506" t="str">
        <f>"Версия " &amp; GetVersion()</f>
        <v>Версия 1.0</v>
      </c>
      <c r="C3" s="50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7" t="s">
        <v>375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9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0" t="s">
        <v>534</v>
      </c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87"/>
    </row>
    <row r="8" spans="1:27" ht="15" hidden="1" customHeight="1">
      <c r="A8" s="54"/>
      <c r="B8" s="106"/>
      <c r="C8" s="105"/>
      <c r="D8" s="88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87"/>
    </row>
    <row r="9" spans="1:27" ht="15" hidden="1" customHeight="1">
      <c r="A9" s="54"/>
      <c r="B9" s="106"/>
      <c r="C9" s="105"/>
      <c r="D9" s="88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87"/>
    </row>
    <row r="10" spans="1:27" ht="10.5" hidden="1" customHeight="1">
      <c r="A10" s="54"/>
      <c r="B10" s="106"/>
      <c r="C10" s="105"/>
      <c r="D10" s="88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87"/>
    </row>
    <row r="11" spans="1:27" ht="27" hidden="1" customHeight="1">
      <c r="A11" s="54"/>
      <c r="B11" s="106"/>
      <c r="C11" s="105"/>
      <c r="D11" s="88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87"/>
    </row>
    <row r="12" spans="1:27" ht="12" hidden="1" customHeight="1">
      <c r="A12" s="54"/>
      <c r="B12" s="106"/>
      <c r="C12" s="105"/>
      <c r="D12" s="88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87"/>
    </row>
    <row r="13" spans="1:27" ht="38.25" hidden="1" customHeight="1">
      <c r="A13" s="54"/>
      <c r="B13" s="106"/>
      <c r="C13" s="105"/>
      <c r="D13" s="88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101"/>
    </row>
    <row r="14" spans="1:27" ht="15" hidden="1" customHeight="1">
      <c r="A14" s="54"/>
      <c r="B14" s="106"/>
      <c r="C14" s="105"/>
      <c r="D14" s="88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87"/>
    </row>
    <row r="15" spans="1:27" ht="15" hidden="1">
      <c r="A15" s="54"/>
      <c r="B15" s="106"/>
      <c r="C15" s="105"/>
      <c r="D15" s="88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87"/>
    </row>
    <row r="16" spans="1:27" ht="15" hidden="1">
      <c r="A16" s="54"/>
      <c r="B16" s="106"/>
      <c r="C16" s="105"/>
      <c r="D16" s="88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87"/>
    </row>
    <row r="17" spans="1:25" ht="15" hidden="1" customHeight="1">
      <c r="A17" s="54"/>
      <c r="B17" s="106"/>
      <c r="C17" s="105"/>
      <c r="D17" s="88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87"/>
    </row>
    <row r="18" spans="1:25" ht="15" hidden="1">
      <c r="A18" s="54"/>
      <c r="B18" s="106"/>
      <c r="C18" s="105"/>
      <c r="D18" s="88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87"/>
    </row>
    <row r="19" spans="1:25" ht="54" hidden="1" customHeight="1">
      <c r="A19" s="54"/>
      <c r="B19" s="106"/>
      <c r="C19" s="105"/>
      <c r="D19" s="94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1" t="s">
        <v>183</v>
      </c>
      <c r="G21" s="512"/>
      <c r="H21" s="512"/>
      <c r="I21" s="512"/>
      <c r="J21" s="512"/>
      <c r="K21" s="512"/>
      <c r="L21" s="512"/>
      <c r="M21" s="512"/>
      <c r="N21" s="88"/>
      <c r="O21" s="99" t="s">
        <v>179</v>
      </c>
      <c r="P21" s="513" t="s">
        <v>180</v>
      </c>
      <c r="Q21" s="514"/>
      <c r="R21" s="514"/>
      <c r="S21" s="514"/>
      <c r="T21" s="514"/>
      <c r="U21" s="514"/>
      <c r="V21" s="514"/>
      <c r="W21" s="514"/>
      <c r="X21" s="514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1" t="s">
        <v>182</v>
      </c>
      <c r="G22" s="512"/>
      <c r="H22" s="512"/>
      <c r="I22" s="512"/>
      <c r="J22" s="512"/>
      <c r="K22" s="512"/>
      <c r="L22" s="512"/>
      <c r="M22" s="512"/>
      <c r="N22" s="88"/>
      <c r="O22" s="102" t="s">
        <v>179</v>
      </c>
      <c r="P22" s="513" t="s">
        <v>526</v>
      </c>
      <c r="Q22" s="514"/>
      <c r="R22" s="514"/>
      <c r="S22" s="514"/>
      <c r="T22" s="514"/>
      <c r="U22" s="514"/>
      <c r="V22" s="514"/>
      <c r="W22" s="514"/>
      <c r="X22" s="514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6"/>
      <c r="Q23" s="516"/>
      <c r="R23" s="516"/>
      <c r="S23" s="516"/>
      <c r="T23" s="516"/>
      <c r="U23" s="516"/>
      <c r="V23" s="516"/>
      <c r="W23" s="51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5" t="s">
        <v>389</v>
      </c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87"/>
    </row>
    <row r="36" spans="1:25" ht="38.25" hidden="1" customHeight="1">
      <c r="A36" s="54"/>
      <c r="B36" s="106"/>
      <c r="C36" s="105"/>
      <c r="D36" s="89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87"/>
    </row>
    <row r="37" spans="1:25" ht="9.75" hidden="1" customHeight="1">
      <c r="A37" s="54"/>
      <c r="B37" s="106"/>
      <c r="C37" s="105"/>
      <c r="D37" s="89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87"/>
    </row>
    <row r="38" spans="1:25" ht="51" hidden="1" customHeight="1">
      <c r="A38" s="54"/>
      <c r="B38" s="106"/>
      <c r="C38" s="105"/>
      <c r="D38" s="89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87"/>
    </row>
    <row r="39" spans="1:25" ht="15" hidden="1" customHeight="1">
      <c r="A39" s="54"/>
      <c r="B39" s="106"/>
      <c r="C39" s="105"/>
      <c r="D39" s="89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87"/>
    </row>
    <row r="40" spans="1:25" ht="12" hidden="1" customHeight="1">
      <c r="A40" s="54"/>
      <c r="B40" s="106"/>
      <c r="C40" s="105"/>
      <c r="D40" s="89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87"/>
    </row>
    <row r="41" spans="1:25" ht="15" hidden="1">
      <c r="A41" s="54"/>
      <c r="B41" s="106"/>
      <c r="C41" s="105"/>
      <c r="D41" s="89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87"/>
    </row>
    <row r="42" spans="1:25" ht="15" hidden="1">
      <c r="A42" s="54"/>
      <c r="B42" s="106"/>
      <c r="C42" s="105"/>
      <c r="D42" s="89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87"/>
    </row>
    <row r="43" spans="1:25" ht="8.25" hidden="1" customHeight="1">
      <c r="A43" s="54"/>
      <c r="B43" s="106"/>
      <c r="C43" s="105"/>
      <c r="D43" s="89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87"/>
    </row>
    <row r="44" spans="1:25" ht="27.75" hidden="1" customHeight="1">
      <c r="A44" s="54"/>
      <c r="B44" s="106"/>
      <c r="C44" s="105"/>
      <c r="D44" s="94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87"/>
    </row>
    <row r="45" spans="1:25" ht="15" hidden="1">
      <c r="A45" s="54"/>
      <c r="B45" s="106"/>
      <c r="C45" s="105"/>
      <c r="D45" s="94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87"/>
    </row>
    <row r="46" spans="1:25" ht="24" hidden="1" customHeight="1">
      <c r="A46" s="54"/>
      <c r="B46" s="106"/>
      <c r="C46" s="105"/>
      <c r="D46" s="89"/>
      <c r="E46" s="515" t="s">
        <v>178</v>
      </c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87"/>
    </row>
    <row r="47" spans="1:25" ht="37.5" hidden="1" customHeight="1">
      <c r="A47" s="54"/>
      <c r="B47" s="106"/>
      <c r="C47" s="105"/>
      <c r="D47" s="89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87"/>
    </row>
    <row r="48" spans="1:25" ht="24" hidden="1" customHeight="1">
      <c r="A48" s="54"/>
      <c r="B48" s="106"/>
      <c r="C48" s="105"/>
      <c r="D48" s="89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87"/>
    </row>
    <row r="49" spans="1:25" ht="51" hidden="1" customHeight="1">
      <c r="A49" s="54"/>
      <c r="B49" s="106"/>
      <c r="C49" s="105"/>
      <c r="D49" s="89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87"/>
    </row>
    <row r="50" spans="1:25" ht="12" hidden="1" customHeight="1">
      <c r="A50" s="54"/>
      <c r="B50" s="106"/>
      <c r="C50" s="105"/>
      <c r="D50" s="89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87"/>
    </row>
    <row r="51" spans="1:25" ht="9" hidden="1" customHeight="1">
      <c r="A51" s="54"/>
      <c r="B51" s="106"/>
      <c r="C51" s="105"/>
      <c r="D51" s="89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87"/>
    </row>
    <row r="52" spans="1:25" ht="10.5" hidden="1" customHeight="1">
      <c r="A52" s="54"/>
      <c r="B52" s="106"/>
      <c r="C52" s="105"/>
      <c r="D52" s="89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87"/>
    </row>
    <row r="53" spans="1:25" ht="10.5" hidden="1" customHeight="1">
      <c r="A53" s="54"/>
      <c r="B53" s="106"/>
      <c r="C53" s="105"/>
      <c r="D53" s="89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87"/>
    </row>
    <row r="54" spans="1:25" ht="8.25" hidden="1" customHeight="1">
      <c r="A54" s="54"/>
      <c r="B54" s="106"/>
      <c r="C54" s="105"/>
      <c r="D54" s="89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87"/>
    </row>
    <row r="55" spans="1:25" ht="21.75" hidden="1" customHeight="1">
      <c r="A55" s="54"/>
      <c r="B55" s="106"/>
      <c r="C55" s="105"/>
      <c r="D55" s="89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87"/>
    </row>
    <row r="56" spans="1:25" ht="7.5" hidden="1" customHeight="1">
      <c r="A56" s="54"/>
      <c r="B56" s="106"/>
      <c r="C56" s="105"/>
      <c r="D56" s="94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87"/>
    </row>
    <row r="57" spans="1:25" ht="15" hidden="1">
      <c r="A57" s="54"/>
      <c r="B57" s="106"/>
      <c r="C57" s="105"/>
      <c r="D57" s="94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87"/>
    </row>
    <row r="58" spans="1:25" ht="15" hidden="1" customHeight="1">
      <c r="A58" s="54"/>
      <c r="B58" s="106"/>
      <c r="C58" s="105"/>
      <c r="D58" s="89"/>
      <c r="E58" s="495" t="s">
        <v>523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00"/>
      <c r="F59" s="500"/>
      <c r="G59" s="500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87"/>
    </row>
    <row r="60" spans="1:25" ht="15" hidden="1" customHeight="1">
      <c r="A60" s="54"/>
      <c r="B60" s="106"/>
      <c r="C60" s="105"/>
      <c r="D60" s="89"/>
      <c r="E60" s="500"/>
      <c r="F60" s="500"/>
      <c r="G60" s="500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5" t="s">
        <v>524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496" t="s">
        <v>525</v>
      </c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499"/>
      <c r="F86" s="499"/>
      <c r="G86" s="499"/>
      <c r="H86" s="502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87"/>
    </row>
    <row r="87" spans="1:25" ht="15" hidden="1" customHeight="1">
      <c r="A87" s="54"/>
      <c r="B87" s="106"/>
      <c r="C87" s="105"/>
      <c r="D87" s="89"/>
      <c r="E87" s="500"/>
      <c r="F87" s="500"/>
      <c r="G87" s="500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87"/>
    </row>
    <row r="88" spans="1:25" ht="15" hidden="1" customHeight="1">
      <c r="A88" s="54"/>
      <c r="B88" s="106"/>
      <c r="C88" s="105"/>
      <c r="D88" s="89"/>
      <c r="E88" s="500"/>
      <c r="F88" s="500"/>
      <c r="G88" s="500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8" t="s">
        <v>177</v>
      </c>
      <c r="F103" s="498"/>
      <c r="G103" s="498"/>
      <c r="H103" s="498"/>
      <c r="I103" s="498"/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8"/>
      <c r="U103" s="498"/>
      <c r="V103" s="498"/>
      <c r="W103" s="498"/>
      <c r="X103" s="49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7" t="s">
        <v>176</v>
      </c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7" t="s">
        <v>175</v>
      </c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43423.349247685182</v>
      </c>
      <c r="B24" s="14" t="s">
        <v>565</v>
      </c>
      <c r="C24" s="14" t="s">
        <v>390</v>
      </c>
    </row>
    <row r="25" spans="1:3">
      <c r="A25" s="491">
        <v>43423.349270833336</v>
      </c>
      <c r="B25" s="14" t="s">
        <v>566</v>
      </c>
      <c r="C25" s="14" t="s">
        <v>390</v>
      </c>
    </row>
    <row r="26" spans="1:3">
      <c r="A26" s="491">
        <v>43424.422048611108</v>
      </c>
      <c r="B26" s="14" t="s">
        <v>565</v>
      </c>
      <c r="C26" s="14" t="s">
        <v>390</v>
      </c>
    </row>
    <row r="27" spans="1:3">
      <c r="A27" s="491">
        <v>43424.422060185185</v>
      </c>
      <c r="B27" s="14" t="s">
        <v>566</v>
      </c>
      <c r="C27" s="14" t="s">
        <v>390</v>
      </c>
    </row>
    <row r="28" spans="1:3">
      <c r="A28" s="491">
        <v>43425.432002314818</v>
      </c>
      <c r="B28" s="14" t="s">
        <v>565</v>
      </c>
      <c r="C28" s="14" t="s">
        <v>390</v>
      </c>
    </row>
    <row r="29" spans="1:3">
      <c r="A29" s="491">
        <v>43425.432013888887</v>
      </c>
      <c r="B29" s="14" t="s">
        <v>566</v>
      </c>
      <c r="C29" s="14" t="s">
        <v>390</v>
      </c>
    </row>
    <row r="30" spans="1:3">
      <c r="A30" s="491">
        <v>43430.746574074074</v>
      </c>
      <c r="B30" s="14" t="s">
        <v>565</v>
      </c>
      <c r="C30" s="14" t="s">
        <v>390</v>
      </c>
    </row>
    <row r="31" spans="1:3">
      <c r="A31" s="491">
        <v>43430.74658564815</v>
      </c>
      <c r="B31" s="14" t="s">
        <v>566</v>
      </c>
      <c r="C31" s="14" t="s">
        <v>390</v>
      </c>
    </row>
    <row r="32" spans="1:3">
      <c r="A32" s="491">
        <v>43434.368981481479</v>
      </c>
      <c r="B32" s="14" t="s">
        <v>565</v>
      </c>
      <c r="C32" s="14" t="s">
        <v>390</v>
      </c>
    </row>
    <row r="33" spans="1:3">
      <c r="A33" s="491">
        <v>43434.368993055556</v>
      </c>
      <c r="B33" s="14" t="s">
        <v>566</v>
      </c>
      <c r="C33" s="14" t="s">
        <v>390</v>
      </c>
    </row>
    <row r="34" spans="1:3">
      <c r="A34" s="491">
        <v>43445.636840277781</v>
      </c>
      <c r="B34" s="14" t="s">
        <v>565</v>
      </c>
      <c r="C34" s="14" t="s">
        <v>390</v>
      </c>
    </row>
    <row r="35" spans="1:3">
      <c r="A35" s="491">
        <v>43445.63685185185</v>
      </c>
      <c r="B35" s="14" t="s">
        <v>566</v>
      </c>
      <c r="C35" s="14" t="s">
        <v>390</v>
      </c>
    </row>
    <row r="36" spans="1:3">
      <c r="A36" s="491">
        <v>43445.649733796294</v>
      </c>
      <c r="B36" s="14" t="s">
        <v>565</v>
      </c>
      <c r="C36" s="14" t="s">
        <v>390</v>
      </c>
    </row>
    <row r="37" spans="1:3">
      <c r="A37" s="491">
        <v>43445.649745370371</v>
      </c>
      <c r="B37" s="14" t="s">
        <v>566</v>
      </c>
      <c r="C37" s="14" t="s">
        <v>390</v>
      </c>
    </row>
    <row r="38" spans="1:3">
      <c r="A38" s="491">
        <v>43445.663217592592</v>
      </c>
      <c r="B38" s="14" t="s">
        <v>565</v>
      </c>
      <c r="C38" s="14" t="s">
        <v>390</v>
      </c>
    </row>
    <row r="39" spans="1:3">
      <c r="A39" s="491">
        <v>43445.663229166668</v>
      </c>
      <c r="B39" s="14" t="s">
        <v>566</v>
      </c>
      <c r="C39" s="14" t="s">
        <v>390</v>
      </c>
    </row>
    <row r="40" spans="1:3">
      <c r="A40" s="491">
        <v>43461.548298611109</v>
      </c>
      <c r="B40" s="14" t="s">
        <v>565</v>
      </c>
      <c r="C40" s="14" t="s">
        <v>390</v>
      </c>
    </row>
    <row r="41" spans="1:3">
      <c r="A41" s="491">
        <v>43461.548310185186</v>
      </c>
      <c r="B41" s="14" t="s">
        <v>566</v>
      </c>
      <c r="C41" s="14" t="s">
        <v>390</v>
      </c>
    </row>
    <row r="42" spans="1:3">
      <c r="A42" s="491">
        <v>43463.487430555557</v>
      </c>
      <c r="B42" s="14" t="s">
        <v>565</v>
      </c>
      <c r="C42" s="14" t="s">
        <v>390</v>
      </c>
    </row>
    <row r="43" spans="1:3">
      <c r="A43" s="491">
        <v>43463.487442129626</v>
      </c>
      <c r="B43" s="14" t="s">
        <v>566</v>
      </c>
      <c r="C43" s="14" t="s">
        <v>390</v>
      </c>
    </row>
    <row r="44" spans="1:3">
      <c r="A44" s="491">
        <v>43475.671215277776</v>
      </c>
      <c r="B44" s="14" t="s">
        <v>565</v>
      </c>
      <c r="C44" s="14" t="s">
        <v>390</v>
      </c>
    </row>
    <row r="45" spans="1:3">
      <c r="A45" s="491">
        <v>43475.671226851853</v>
      </c>
      <c r="B45" s="14" t="s">
        <v>566</v>
      </c>
      <c r="C45" s="14" t="s">
        <v>390</v>
      </c>
    </row>
    <row r="46" spans="1:3">
      <c r="A46" s="491">
        <v>43482.808796296296</v>
      </c>
      <c r="B46" s="14" t="s">
        <v>565</v>
      </c>
      <c r="C46" s="14" t="s">
        <v>390</v>
      </c>
    </row>
    <row r="47" spans="1:3">
      <c r="A47" s="491">
        <v>43482.808807870373</v>
      </c>
      <c r="B47" s="14" t="s">
        <v>566</v>
      </c>
      <c r="C47" s="14" t="s">
        <v>390</v>
      </c>
    </row>
    <row r="48" spans="1:3">
      <c r="A48" s="491">
        <v>43483.336909722224</v>
      </c>
      <c r="B48" s="14" t="s">
        <v>565</v>
      </c>
      <c r="C48" s="14" t="s">
        <v>390</v>
      </c>
    </row>
    <row r="49" spans="1:3">
      <c r="A49" s="491">
        <v>43483.33693287037</v>
      </c>
      <c r="B49" s="14" t="s">
        <v>566</v>
      </c>
      <c r="C49" s="14" t="s">
        <v>390</v>
      </c>
    </row>
    <row r="50" spans="1:3">
      <c r="A50" s="491">
        <v>43483.344375000001</v>
      </c>
      <c r="B50" s="14" t="s">
        <v>565</v>
      </c>
      <c r="C50" s="14" t="s">
        <v>390</v>
      </c>
    </row>
    <row r="51" spans="1:3">
      <c r="A51" s="491">
        <v>43483.344386574077</v>
      </c>
      <c r="B51" s="14" t="s">
        <v>566</v>
      </c>
      <c r="C51" s="14" t="s">
        <v>390</v>
      </c>
    </row>
    <row r="52" spans="1:3">
      <c r="A52" s="491">
        <v>43494.465474537035</v>
      </c>
      <c r="B52" s="14" t="s">
        <v>565</v>
      </c>
      <c r="C52" s="14" t="s">
        <v>390</v>
      </c>
    </row>
    <row r="53" spans="1:3">
      <c r="A53" s="491">
        <v>43494.465497685182</v>
      </c>
      <c r="B53" s="14" t="s">
        <v>566</v>
      </c>
      <c r="C53" s="14" t="s">
        <v>390</v>
      </c>
    </row>
    <row r="54" spans="1:3">
      <c r="A54" s="491">
        <v>43494.473680555559</v>
      </c>
      <c r="B54" s="14" t="s">
        <v>565</v>
      </c>
      <c r="C54" s="14" t="s">
        <v>390</v>
      </c>
    </row>
    <row r="55" spans="1:3">
      <c r="A55" s="491">
        <v>43494.473692129628</v>
      </c>
      <c r="B55" s="14" t="s">
        <v>566</v>
      </c>
      <c r="C55" s="14" t="s">
        <v>390</v>
      </c>
    </row>
    <row r="56" spans="1:3">
      <c r="A56" s="491">
        <v>43514.438703703701</v>
      </c>
      <c r="B56" s="14" t="s">
        <v>565</v>
      </c>
      <c r="C56" s="14" t="s">
        <v>390</v>
      </c>
    </row>
    <row r="57" spans="1:3">
      <c r="A57" s="491">
        <v>43514.438715277778</v>
      </c>
      <c r="B57" s="14" t="s">
        <v>566</v>
      </c>
      <c r="C57" s="14" t="s">
        <v>390</v>
      </c>
    </row>
    <row r="58" spans="1:3">
      <c r="A58" s="491">
        <v>43516.738483796296</v>
      </c>
      <c r="B58" s="14" t="s">
        <v>565</v>
      </c>
      <c r="C58" s="14" t="s">
        <v>390</v>
      </c>
    </row>
    <row r="59" spans="1:3">
      <c r="A59" s="491">
        <v>43516.738495370373</v>
      </c>
      <c r="B59" s="14" t="s">
        <v>566</v>
      </c>
      <c r="C59" s="14" t="s">
        <v>390</v>
      </c>
    </row>
    <row r="60" spans="1:3">
      <c r="A60" s="491">
        <v>43530.451990740738</v>
      </c>
      <c r="B60" s="14" t="s">
        <v>565</v>
      </c>
      <c r="C60" s="14" t="s">
        <v>390</v>
      </c>
    </row>
    <row r="61" spans="1:3">
      <c r="A61" s="491">
        <v>43530.452013888891</v>
      </c>
      <c r="B61" s="14" t="s">
        <v>566</v>
      </c>
      <c r="C61" s="14" t="s">
        <v>390</v>
      </c>
    </row>
    <row r="62" spans="1:3">
      <c r="A62" s="491">
        <v>43545.464803240742</v>
      </c>
      <c r="B62" s="14" t="s">
        <v>565</v>
      </c>
      <c r="C62" s="14" t="s">
        <v>390</v>
      </c>
    </row>
    <row r="63" spans="1:3">
      <c r="A63" s="491">
        <v>43545.464814814812</v>
      </c>
      <c r="B63" s="14" t="s">
        <v>566</v>
      </c>
      <c r="C63" s="14" t="s">
        <v>390</v>
      </c>
    </row>
    <row r="64" spans="1:3">
      <c r="A64" s="491">
        <v>43578.437615740739</v>
      </c>
      <c r="B64" s="14" t="s">
        <v>565</v>
      </c>
      <c r="C64" s="14" t="s">
        <v>390</v>
      </c>
    </row>
    <row r="65" spans="1:3">
      <c r="A65" s="491">
        <v>43578.437638888892</v>
      </c>
      <c r="B65" s="14" t="s">
        <v>566</v>
      </c>
      <c r="C65" s="14" t="s">
        <v>390</v>
      </c>
    </row>
    <row r="66" spans="1:3">
      <c r="A66" s="491">
        <v>44391.540393518517</v>
      </c>
      <c r="B66" s="14" t="s">
        <v>565</v>
      </c>
      <c r="C66" s="14" t="s">
        <v>390</v>
      </c>
    </row>
    <row r="67" spans="1:3">
      <c r="A67" s="491">
        <v>44391.540405092594</v>
      </c>
      <c r="B67" s="14" t="s">
        <v>1545</v>
      </c>
      <c r="C67" s="14" t="s">
        <v>390</v>
      </c>
    </row>
    <row r="68" spans="1:3" ht="22.5">
      <c r="A68" s="491">
        <v>44391.540405092594</v>
      </c>
      <c r="B68" s="14" t="s">
        <v>1546</v>
      </c>
      <c r="C68" s="14" t="s">
        <v>390</v>
      </c>
    </row>
    <row r="69" spans="1:3">
      <c r="A69" s="491">
        <v>44391.540405092594</v>
      </c>
      <c r="B69" s="14" t="s">
        <v>1547</v>
      </c>
      <c r="C69" s="14" t="s">
        <v>390</v>
      </c>
    </row>
    <row r="70" spans="1:3">
      <c r="A70" s="491">
        <v>44391.540416666663</v>
      </c>
      <c r="B70" s="14" t="s">
        <v>1548</v>
      </c>
      <c r="C70" s="14" t="s">
        <v>1549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7" zoomScaleNormal="100" workbookViewId="0">
      <selection activeCell="L41" sqref="L4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1541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1542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0" sqref="F1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1524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1525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1526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1528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1529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1520</v>
      </c>
      <c r="F11" s="481" t="s">
        <v>537</v>
      </c>
      <c r="G11" s="411">
        <f>1295</f>
        <v>1295</v>
      </c>
      <c r="H11" s="190">
        <v>103</v>
      </c>
      <c r="I11" s="190">
        <f>98+1+1</f>
        <v>100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3" t="s">
        <v>391</v>
      </c>
      <c r="E6" s="544"/>
      <c r="F6" s="544"/>
      <c r="G6" s="544"/>
      <c r="H6" s="544"/>
      <c r="I6" s="544"/>
      <c r="J6" s="544"/>
      <c r="K6" s="544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6" t="s">
        <v>1519</v>
      </c>
      <c r="D10" s="544">
        <v>1</v>
      </c>
      <c r="E10" s="547" t="s">
        <v>1307</v>
      </c>
      <c r="F10" s="371"/>
      <c r="G10" s="372">
        <v>0</v>
      </c>
      <c r="H10" s="373"/>
      <c r="I10" s="374"/>
      <c r="J10" s="375"/>
      <c r="K10" s="376"/>
      <c r="L10" s="542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6"/>
      <c r="D11" s="544"/>
      <c r="E11" s="548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2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6"/>
      <c r="D12" s="544"/>
      <c r="E12" s="549"/>
      <c r="F12" s="244"/>
      <c r="G12" s="245"/>
      <c r="H12" s="220" t="s">
        <v>156</v>
      </c>
      <c r="I12" s="246"/>
      <c r="J12" s="246"/>
      <c r="K12" s="246"/>
      <c r="L12" s="542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6" t="s">
        <v>1519</v>
      </c>
      <c r="D13" s="544">
        <v>2</v>
      </c>
      <c r="E13" s="547" t="s">
        <v>1496</v>
      </c>
      <c r="F13" s="371"/>
      <c r="G13" s="372">
        <v>0</v>
      </c>
      <c r="H13" s="373"/>
      <c r="I13" s="374"/>
      <c r="J13" s="375"/>
      <c r="K13" s="376"/>
      <c r="L13" s="542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6"/>
      <c r="D14" s="544"/>
      <c r="E14" s="548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2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6"/>
      <c r="D15" s="544"/>
      <c r="E15" s="549"/>
      <c r="F15" s="244"/>
      <c r="G15" s="245"/>
      <c r="H15" s="220" t="s">
        <v>156</v>
      </c>
      <c r="I15" s="246"/>
      <c r="J15" s="246"/>
      <c r="K15" s="246"/>
      <c r="L15" s="542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6" t="s">
        <v>1519</v>
      </c>
      <c r="D16" s="544">
        <v>3</v>
      </c>
      <c r="E16" s="547" t="s">
        <v>1174</v>
      </c>
      <c r="F16" s="371"/>
      <c r="G16" s="372">
        <v>0</v>
      </c>
      <c r="H16" s="373"/>
      <c r="I16" s="374"/>
      <c r="J16" s="375"/>
      <c r="K16" s="376"/>
      <c r="L16" s="542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6"/>
      <c r="D17" s="544"/>
      <c r="E17" s="548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2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6"/>
      <c r="D18" s="544"/>
      <c r="E18" s="549"/>
      <c r="F18" s="244"/>
      <c r="G18" s="245"/>
      <c r="H18" s="220" t="s">
        <v>156</v>
      </c>
      <c r="I18" s="246"/>
      <c r="J18" s="246"/>
      <c r="K18" s="246"/>
      <c r="L18" s="542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5" t="s">
        <v>558</v>
      </c>
      <c r="E21" s="545"/>
      <c r="F21" s="545"/>
      <c r="G21" s="545"/>
      <c r="H21" s="545"/>
      <c r="I21" s="545"/>
      <c r="J21" s="545"/>
      <c r="K21" s="545"/>
      <c r="L21" s="545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458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4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15.04.2019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1521</v>
      </c>
      <c r="L13" s="558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1522</v>
      </c>
      <c r="L16" s="558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5"/>
      <c r="B18" s="555"/>
      <c r="C18" s="555">
        <v>3</v>
      </c>
      <c r="D18" s="488"/>
      <c r="E18" s="557"/>
      <c r="F18" s="555"/>
      <c r="G18" s="556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5"/>
      <c r="B19" s="555"/>
      <c r="C19" s="555"/>
      <c r="D19" s="488">
        <v>1</v>
      </c>
      <c r="E19" s="557"/>
      <c r="F19" s="555"/>
      <c r="G19" s="557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1523</v>
      </c>
      <c r="L19" s="558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5"/>
      <c r="B20" s="555"/>
      <c r="C20" s="555"/>
      <c r="D20" s="488"/>
      <c r="E20" s="557"/>
      <c r="F20" s="555"/>
      <c r="G20" s="557"/>
      <c r="I20" s="402"/>
      <c r="J20" s="450" t="s">
        <v>156</v>
      </c>
      <c r="K20" s="403"/>
      <c r="L20" s="559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5"/>
      <c r="B21" s="555"/>
      <c r="C21" s="488"/>
      <c r="D21" s="488"/>
      <c r="E21" s="557"/>
      <c r="F21" s="555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5"/>
      <c r="B22" s="399"/>
      <c r="C22" s="399"/>
      <c r="D22" s="399"/>
      <c r="E22" s="557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0" t="s">
        <v>468</v>
      </c>
      <c r="K25" s="550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O36" sqref="O36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1543</v>
      </c>
    </row>
    <row r="13" spans="3:6" ht="15" customHeight="1">
      <c r="C13" s="182" t="s">
        <v>1519</v>
      </c>
      <c r="D13" s="183">
        <v>2</v>
      </c>
      <c r="E13" s="199" t="s">
        <v>1534</v>
      </c>
    </row>
    <row r="14" spans="3:6" ht="22.5">
      <c r="C14" s="182" t="s">
        <v>1519</v>
      </c>
      <c r="D14" s="183">
        <v>3</v>
      </c>
      <c r="E14" s="199" t="s">
        <v>1536</v>
      </c>
    </row>
    <row r="15" spans="3:6" ht="15" customHeight="1">
      <c r="C15" s="182" t="s">
        <v>1519</v>
      </c>
      <c r="D15" s="183">
        <v>4</v>
      </c>
      <c r="E15" s="199" t="s">
        <v>1535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1544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8"/>
      <c r="D4" s="544">
        <v>1</v>
      </c>
      <c r="E4" s="579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78"/>
      <c r="D5" s="544"/>
      <c r="E5" s="579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0"/>
      <c r="F27" s="117"/>
      <c r="G27" s="544"/>
      <c r="H27" s="574"/>
      <c r="I27" s="568"/>
      <c r="J27" s="569"/>
      <c r="K27" s="593"/>
      <c r="L27" s="114"/>
      <c r="M27" s="74"/>
      <c r="N27" s="127"/>
    </row>
    <row r="28" spans="1:15" s="47" customFormat="1" ht="15" customHeight="1">
      <c r="C28" s="64"/>
      <c r="D28" s="544"/>
      <c r="E28" s="580"/>
      <c r="F28" s="110"/>
      <c r="G28" s="544"/>
      <c r="H28" s="574"/>
      <c r="I28" s="568"/>
      <c r="J28" s="569"/>
      <c r="K28" s="594"/>
      <c r="L28" s="124"/>
      <c r="M28" s="588"/>
      <c r="N28" s="589"/>
    </row>
    <row r="29" spans="1:15" s="47" customFormat="1" ht="15" customHeight="1">
      <c r="C29" s="64"/>
      <c r="D29" s="544"/>
      <c r="E29" s="580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1"/>
      <c r="F33" s="117"/>
      <c r="G33" s="544">
        <v>1</v>
      </c>
      <c r="H33" s="595"/>
      <c r="I33" s="570"/>
      <c r="J33" s="576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2"/>
      <c r="F34" s="110"/>
      <c r="G34" s="544"/>
      <c r="H34" s="595"/>
      <c r="I34" s="570"/>
      <c r="J34" s="576"/>
      <c r="K34" s="111"/>
      <c r="L34" s="584" t="s">
        <v>233</v>
      </c>
      <c r="M34" s="585"/>
    </row>
    <row r="35" spans="1:16" s="47" customFormat="1" ht="15" customHeight="1">
      <c r="C35" s="64"/>
      <c r="D35" s="544"/>
      <c r="E35" s="573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1"/>
      <c r="F39" s="117"/>
      <c r="G39" s="544">
        <v>1</v>
      </c>
      <c r="H39" s="581"/>
      <c r="I39" s="570"/>
      <c r="J39" s="575"/>
      <c r="K39" s="173" t="str">
        <f>L39&amp;".1"</f>
        <v>1.1</v>
      </c>
      <c r="L39" s="590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2"/>
      <c r="F40" s="117"/>
      <c r="G40" s="544"/>
      <c r="H40" s="582"/>
      <c r="I40" s="570"/>
      <c r="J40" s="575"/>
      <c r="K40" s="173" t="str">
        <f>L39&amp;".2"</f>
        <v>1.2</v>
      </c>
      <c r="L40" s="591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2"/>
      <c r="F41" s="117"/>
      <c r="G41" s="544"/>
      <c r="H41" s="582"/>
      <c r="I41" s="570"/>
      <c r="J41" s="575"/>
      <c r="K41" s="173" t="str">
        <f>L39&amp;".3"</f>
        <v>1.3</v>
      </c>
      <c r="L41" s="591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2"/>
      <c r="F42" s="117"/>
      <c r="G42" s="544"/>
      <c r="H42" s="582"/>
      <c r="I42" s="570"/>
      <c r="J42" s="575"/>
      <c r="K42" s="173" t="str">
        <f>L39&amp;".4"</f>
        <v>1.4</v>
      </c>
      <c r="L42" s="591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2"/>
      <c r="F43" s="117"/>
      <c r="G43" s="544"/>
      <c r="H43" s="582"/>
      <c r="I43" s="570"/>
      <c r="J43" s="575"/>
      <c r="K43" s="173" t="str">
        <f>L39&amp;".5"</f>
        <v>1.5</v>
      </c>
      <c r="L43" s="591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2"/>
      <c r="F44" s="117"/>
      <c r="G44" s="544"/>
      <c r="H44" s="582"/>
      <c r="I44" s="570"/>
      <c r="J44" s="575"/>
      <c r="K44" s="173" t="str">
        <f>L39&amp;".6"</f>
        <v>1.6</v>
      </c>
      <c r="L44" s="591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2"/>
      <c r="F45" s="117"/>
      <c r="G45" s="544"/>
      <c r="H45" s="582"/>
      <c r="I45" s="570"/>
      <c r="J45" s="575"/>
      <c r="K45" s="173" t="str">
        <f>L39&amp;".7"</f>
        <v>1.7</v>
      </c>
      <c r="L45" s="591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2"/>
      <c r="F46" s="117"/>
      <c r="G46" s="544"/>
      <c r="H46" s="582"/>
      <c r="I46" s="570"/>
      <c r="J46" s="575"/>
      <c r="K46" s="173" t="str">
        <f>L39&amp;".8"</f>
        <v>1.8</v>
      </c>
      <c r="L46" s="591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2"/>
      <c r="F47" s="117"/>
      <c r="G47" s="544"/>
      <c r="H47" s="582"/>
      <c r="I47" s="570"/>
      <c r="J47" s="575"/>
      <c r="K47" s="173" t="str">
        <f>L39&amp;".9"</f>
        <v>1.9</v>
      </c>
      <c r="L47" s="591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2"/>
      <c r="F48" s="117"/>
      <c r="G48" s="544"/>
      <c r="H48" s="582"/>
      <c r="I48" s="570"/>
      <c r="J48" s="575"/>
      <c r="K48" s="173" t="str">
        <f>L39&amp;".10"</f>
        <v>1.10</v>
      </c>
      <c r="L48" s="591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2"/>
      <c r="F49" s="117"/>
      <c r="G49" s="544"/>
      <c r="H49" s="582"/>
      <c r="I49" s="570"/>
      <c r="J49" s="575"/>
      <c r="K49" s="173" t="str">
        <f>L39&amp;".11"</f>
        <v>1.11</v>
      </c>
      <c r="L49" s="591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2"/>
      <c r="F50" s="117"/>
      <c r="G50" s="544"/>
      <c r="H50" s="582"/>
      <c r="I50" s="570"/>
      <c r="J50" s="575"/>
      <c r="K50" s="173" t="str">
        <f>L39&amp;".12"</f>
        <v>1.12</v>
      </c>
      <c r="L50" s="592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2"/>
      <c r="F51" s="110"/>
      <c r="G51" s="544"/>
      <c r="H51" s="583"/>
      <c r="I51" s="570"/>
      <c r="J51" s="576"/>
      <c r="K51" s="167"/>
      <c r="L51" s="172"/>
      <c r="M51" s="584" t="s">
        <v>289</v>
      </c>
      <c r="N51" s="584"/>
      <c r="O51" s="585"/>
    </row>
    <row r="52" spans="1:25" s="47" customFormat="1" ht="15" customHeight="1">
      <c r="C52" s="64"/>
      <c r="D52" s="544"/>
      <c r="E52" s="573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1"/>
      <c r="F60" s="586"/>
      <c r="G60" s="577">
        <v>1</v>
      </c>
      <c r="H60" s="581"/>
      <c r="I60" s="570"/>
      <c r="J60" s="575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2"/>
      <c r="F61" s="587"/>
      <c r="G61" s="577"/>
      <c r="H61" s="583"/>
      <c r="I61" s="570"/>
      <c r="J61" s="576"/>
      <c r="K61" s="167"/>
      <c r="L61" s="172"/>
      <c r="M61" s="584" t="s">
        <v>289</v>
      </c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5"/>
    </row>
    <row r="62" spans="1:25" s="47" customFormat="1" ht="15" customHeight="1">
      <c r="C62" s="64"/>
      <c r="D62" s="544"/>
      <c r="E62" s="58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8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1550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1537</v>
      </c>
      <c r="E13" s="6" t="s">
        <v>1538</v>
      </c>
      <c r="F13" s="6" t="s">
        <v>1539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1551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1552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1530</v>
      </c>
      <c r="E19" s="6" t="s">
        <v>1531</v>
      </c>
      <c r="F19" s="6" t="s">
        <v>1532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1553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1554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1555</v>
      </c>
      <c r="E36" s="6" t="s">
        <v>1556</v>
      </c>
      <c r="F36" s="6" t="s">
        <v>1557</v>
      </c>
      <c r="G36" s="6" t="s">
        <v>592</v>
      </c>
      <c r="H36" s="6" t="s">
        <v>1558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1559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1560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1553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1561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1562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1563</v>
      </c>
      <c r="E56" s="6" t="s">
        <v>1564</v>
      </c>
      <c r="F56" s="6" t="s">
        <v>1565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1566</v>
      </c>
      <c r="E59" s="6" t="s">
        <v>1567</v>
      </c>
      <c r="F59" s="6" t="s">
        <v>1568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1569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1570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1571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1572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1573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1574</v>
      </c>
      <c r="E74" s="6" t="s">
        <v>1575</v>
      </c>
      <c r="F74" s="6" t="s">
        <v>1576</v>
      </c>
      <c r="G74" s="6" t="s">
        <v>1577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1578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1579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1540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1580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1581</v>
      </c>
      <c r="E89" s="6" t="s">
        <v>840</v>
      </c>
      <c r="F89" s="6" t="s">
        <v>841</v>
      </c>
      <c r="G89" s="6" t="s">
        <v>1582</v>
      </c>
      <c r="H89" s="6" t="s">
        <v>1583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