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930" yWindow="0" windowWidth="20730" windowHeight="11760" tabRatio="942" activeTab="13"/>
  </bookViews>
  <sheets>
    <sheet name="Инструкция" sheetId="525" r:id="rId1"/>
    <sheet name="REESTR_LINK" sheetId="543" state="veryHidden" r:id="rId2"/>
    <sheet name="Лог обновления" sheetId="429" state="veryHidden" r:id="rId3"/>
    <sheet name="Титульный" sheetId="437" r:id="rId4"/>
    <sheet name="Список МО" sheetId="497" r:id="rId5"/>
    <sheet name="Горячая вода (по компонентам)" sheetId="536" r:id="rId6"/>
    <sheet name="Горячая вода" sheetId="538" state="veryHidden" r:id="rId7"/>
    <sheet name="Транспортировка" sheetId="540" state="veryHidden" r:id="rId8"/>
    <sheet name="Подключение" sheetId="535" state="veryHidden" r:id="rId9"/>
    <sheet name="Поставка" sheetId="526" r:id="rId10"/>
    <sheet name="Ссылки на публикации" sheetId="527" r:id="rId11"/>
    <sheet name="Приказ №129" sheetId="541" state="veryHidden" r:id="rId12"/>
    <sheet name="Комментарии" sheetId="431" r:id="rId13"/>
    <sheet name="Проверка" sheetId="432" r:id="rId14"/>
    <sheet name="AllSheetsInThisWorkbook" sheetId="389" state="veryHidden" r:id="rId15"/>
    <sheet name="TEHSHEET" sheetId="205" state="veryHidden" r:id="rId16"/>
    <sheet name="printForm_129" sheetId="542" state="veryHidden" r:id="rId17"/>
    <sheet name="et_union_hor" sheetId="471" state="veryHidden" r:id="rId18"/>
    <sheet name="et_union_vert" sheetId="521" state="veryHidden" r:id="rId19"/>
    <sheet name="modInfo" sheetId="513" state="veryHidden" r:id="rId20"/>
    <sheet name="modRegion" sheetId="528" state="veryHidden" r:id="rId21"/>
    <sheet name="modReestr" sheetId="433" state="veryHidden" r:id="rId22"/>
    <sheet name="modfrmReestr" sheetId="434" state="veryHidden" r:id="rId23"/>
    <sheet name="modUpdTemplMain" sheetId="424" state="veryHidden" r:id="rId24"/>
    <sheet name="REESTR_ORG" sheetId="390" state="veryHidden" r:id="rId25"/>
    <sheet name="modClassifierValidate" sheetId="400" state="veryHidden" r:id="rId26"/>
    <sheet name="modProv" sheetId="520" state="veryHidden" r:id="rId27"/>
    <sheet name="modHyp" sheetId="398" state="veryHidden" r:id="rId28"/>
    <sheet name="modList00" sheetId="498" state="veryHidden" r:id="rId29"/>
    <sheet name="modList01" sheetId="500" state="veryHidden" r:id="rId30"/>
    <sheet name="modList02" sheetId="504" state="veryHidden" r:id="rId31"/>
    <sheet name="modList03" sheetId="516" state="veryHidden" r:id="rId32"/>
    <sheet name="modList11" sheetId="539" state="veryHidden" r:id="rId33"/>
    <sheet name="modfrmDateChoose" sheetId="517" state="veryHidden" r:id="rId34"/>
    <sheet name="modComm" sheetId="514" state="veryHidden" r:id="rId35"/>
    <sheet name="modThisWorkbook" sheetId="511" state="veryHidden" r:id="rId36"/>
    <sheet name="REESTR_MO" sheetId="518" state="veryHidden" r:id="rId37"/>
    <sheet name="modfrmReestrMR" sheetId="519" state="veryHidden" r:id="rId38"/>
    <sheet name="modfrmCheckUpdates" sheetId="512" state="veryHidden" r:id="rId39"/>
  </sheets>
  <externalReferences>
    <externalReference r:id="rId40"/>
    <externalReference r:id="rId41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3" hidden="1">Проверка!$B$4:$E$4</definedName>
    <definedName name="anscount" hidden="1">1</definedName>
    <definedName name="Button_1">"НоваяОборотка_Лист1_Таблица"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09">'Горячая вода (по компонентам)'!$E$12:$AB$54</definedName>
    <definedName name="checkCell_List10">'Горячая вода'!$E$12:$X$15</definedName>
    <definedName name="checkCell_List11">Поставка!$D$11:$H$16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et_union_hor!$E$66:$P$69</definedName>
    <definedName name="et_List09">et_union_hor!$43:$46</definedName>
    <definedName name="et_List09_1">et_union_hor!$50:$50</definedName>
    <definedName name="et_List09_2">et_union_hor!$54:$54</definedName>
    <definedName name="et_List09_3">et_union_hor!$58:$58</definedName>
    <definedName name="et_List10">et_union_hor!$62:$62</definedName>
    <definedName name="f1_10_p1">printForm_129!$C$50</definedName>
    <definedName name="f1_10_p2">printForm_129!$C$51</definedName>
    <definedName name="f1_10_p3">printForm_129!$C$52</definedName>
    <definedName name="f1_10_p4">printForm_129!$C$53</definedName>
    <definedName name="f1_2">printForm_129!$B$5:$C$10</definedName>
    <definedName name="f1_3">printForm_129!$B$17:$C$22</definedName>
    <definedName name="f1_4">printForm_129!$B$29:$C$34</definedName>
    <definedName name="f1_9_p1">printForm_129!$C$42</definedName>
    <definedName name="fil">Титульный!$F$20</definedName>
    <definedName name="fil_flag">Титульный!$F$17</definedName>
    <definedName name="FirstLine">Инструкция!$A$6</definedName>
    <definedName name="flag_component">Титульный!$F$37</definedName>
    <definedName name="flag_publication">Титульный!$F$11:$F$11</definedName>
    <definedName name="group_rates">Титульный!$F$26</definedName>
    <definedName name="header_double">'Горячая вода (по компонентам)'!$I$8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kind_group_rates">TEHSHEET!$M$2:$M$4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MR_MO_OKTMO">REESTR_MO!$A$2:$D$319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09_changeData">'Горячая вода (по компонентам)'!$J$13:$U$54</definedName>
    <definedName name="List09_datePrice">'Горячая вода (по компонентам)'!$V$13:$V$54</definedName>
    <definedName name="List09_periodPrice">'Горячая вода (по компонентам)'!$W$13:$W$54</definedName>
    <definedName name="List09_resolutionPrice">'Горячая вода (по компонентам)'!$X$13:$X$54</definedName>
    <definedName name="List10_changeData">'Горячая вода'!$F$12:$Q$15</definedName>
    <definedName name="List10_datePrice">'Горячая вода'!$R$12:$R$15</definedName>
    <definedName name="List10_periodPrice">'Горячая вода'!$S$12:$S$15</definedName>
    <definedName name="List10_resolutionPrice">'Горячая вода'!$T$12:$T$15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Титульный!$F$40:$F$41</definedName>
    <definedName name="Org_buhg">Титульный!$F$48:$F$49</definedName>
    <definedName name="Org_main">Титульный!$F$44:$F$45</definedName>
    <definedName name="Org_otv_lico">Титульный!$F$52:$F$55</definedName>
    <definedName name="p1_rst_1">[1]Лист2!$A$1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09">'Горячая вода (по компонентам)'!$C$13:$C$54</definedName>
    <definedName name="pDel_List10">'Горячая вода'!$C$12:$C$15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09">'Горячая вода (по компонентам)'!$F$54</definedName>
    <definedName name="pIns_List10">'Горячая вода'!$F$15</definedName>
    <definedName name="Print_Area">printForm_129!$A$1:$D$54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REESTR_ORG!$A$2:$L$54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OTAL">P1_TOTAL,P2_TOTAL,P3_TOTAL,P4_TOTAL,P5_TOTAL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F52" i="536" l="1"/>
  <c r="F50" i="536"/>
  <c r="F48" i="536"/>
  <c r="F46" i="536"/>
  <c r="F44" i="536"/>
  <c r="F42" i="536"/>
  <c r="F40" i="536"/>
  <c r="F38" i="536"/>
  <c r="F36" i="536"/>
  <c r="F34" i="536"/>
  <c r="F32" i="536"/>
  <c r="F30" i="536"/>
  <c r="F28" i="536"/>
  <c r="F26" i="536"/>
  <c r="F24" i="536"/>
  <c r="F22" i="536"/>
  <c r="F20" i="536"/>
  <c r="F18" i="536"/>
  <c r="F45" i="471"/>
  <c r="F43" i="471"/>
  <c r="F16" i="536"/>
  <c r="F14" i="536"/>
  <c r="E6" i="540"/>
  <c r="E6" i="538"/>
  <c r="E29" i="471"/>
  <c r="E23" i="471"/>
  <c r="E6" i="536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2" i="525"/>
  <c r="B3" i="525"/>
  <c r="F4" i="437"/>
</calcChain>
</file>

<file path=xl/sharedStrings.xml><?xml version="1.0" encoding="utf-8"?>
<sst xmlns="http://schemas.openxmlformats.org/spreadsheetml/2006/main" count="2482" uniqueCount="1253">
  <si>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</si>
  <si>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</si>
  <si>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</si>
  <si>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</si>
  <si>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</si>
  <si>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</si>
  <si>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</si>
  <si>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</si>
  <si>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</si>
  <si>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</si>
  <si>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</si>
  <si>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</si>
  <si>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</si>
  <si>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</si>
  <si>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</si>
  <si>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</si>
  <si>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</si>
  <si>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</si>
  <si>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</si>
  <si>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</si>
  <si>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</si>
  <si>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</si>
  <si>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</si>
  <si>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</si>
  <si>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</si>
  <si>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</si>
  <si>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</si>
  <si>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</si>
  <si>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</si>
  <si>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</si>
  <si>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</si>
  <si>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</si>
  <si>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</si>
  <si>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</si>
  <si>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</si>
  <si>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</si>
  <si>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</si>
  <si>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</si>
  <si>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</si>
  <si>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</si>
  <si>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</si>
  <si>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</si>
  <si>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</si>
  <si>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</si>
  <si>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</si>
  <si>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</si>
  <si>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</si>
  <si>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</si>
  <si>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Web-сайт: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</si>
  <si>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</si>
  <si>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</si>
  <si>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</si>
  <si>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</si>
  <si>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</si>
  <si>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</si>
  <si>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</si>
  <si>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</si>
  <si>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</si>
  <si>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</si>
  <si>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</si>
  <si>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</si>
  <si>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</si>
  <si>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</si>
  <si>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</si>
  <si>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</si>
  <si>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</si>
  <si>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</si>
  <si>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</si>
  <si>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</si>
  <si>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</si>
  <si>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</si>
  <si>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</si>
  <si>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</si>
  <si>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</si>
  <si>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</si>
  <si>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</si>
  <si>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</si>
  <si>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</si>
  <si>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</si>
  <si>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</si>
  <si>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</si>
  <si>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</si>
  <si>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</si>
  <si>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</si>
  <si>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</si>
  <si>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</si>
  <si>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</si>
  <si>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</si>
  <si>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</si>
  <si>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</si>
  <si>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</si>
  <si>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</si>
  <si>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</si>
  <si>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</si>
  <si>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</si>
  <si>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</si>
  <si>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</si>
  <si>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</si>
  <si>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</si>
  <si>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</si>
  <si>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</si>
  <si>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</si>
  <si>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</si>
  <si>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</si>
  <si>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</si>
  <si>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</si>
  <si>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</si>
  <si>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</si>
  <si>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</si>
  <si>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</si>
  <si>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</si>
  <si>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</si>
  <si>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</si>
  <si>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</si>
  <si>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</si>
  <si>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</si>
  <si>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</si>
  <si>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</si>
  <si>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</si>
  <si>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</si>
  <si>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</si>
  <si>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</si>
  <si>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</si>
  <si>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</si>
  <si>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</si>
  <si>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</si>
  <si>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</si>
  <si>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</si>
  <si>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</si>
  <si>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</si>
  <si>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</si>
  <si>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</si>
  <si>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</si>
  <si>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</si>
  <si>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</si>
  <si>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</si>
  <si>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</si>
  <si>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</si>
  <si>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</si>
  <si>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</si>
  <si>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</si>
  <si>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</si>
  <si>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</si>
  <si>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</si>
  <si>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</si>
  <si>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</si>
  <si>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</si>
  <si>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</si>
  <si>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</si>
  <si>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</si>
  <si>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</si>
  <si>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</si>
  <si>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</si>
  <si>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</si>
  <si>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</si>
  <si>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</si>
  <si>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</si>
  <si>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</si>
  <si>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</si>
  <si>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</si>
  <si>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</si>
  <si>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</si>
  <si>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</si>
  <si>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</si>
  <si>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</si>
  <si>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</si>
  <si>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</si>
  <si>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</si>
  <si>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</si>
  <si>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</si>
  <si>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</si>
  <si>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</si>
  <si>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</si>
  <si>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</si>
  <si>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</si>
  <si>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</si>
  <si>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</si>
  <si>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</si>
  <si>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</si>
  <si>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</si>
  <si>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</si>
  <si>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</si>
  <si>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</si>
  <si>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</si>
  <si>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</si>
  <si>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</si>
  <si>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</si>
  <si>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</si>
  <si>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</si>
  <si>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</si>
  <si>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</si>
  <si>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</si>
  <si>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</si>
  <si>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</si>
  <si>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</si>
  <si>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</si>
  <si>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</si>
  <si>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</si>
  <si>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</si>
  <si>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</si>
  <si>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</si>
  <si>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</si>
  <si>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</si>
  <si>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</si>
  <si>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</si>
  <si>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</si>
  <si>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</si>
  <si>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</si>
  <si>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</si>
  <si>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</si>
  <si>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</si>
  <si>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</si>
  <si>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</si>
  <si>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</si>
  <si>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</si>
  <si>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</si>
  <si>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</si>
  <si>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</si>
  <si>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</si>
  <si>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</si>
  <si>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</si>
  <si>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</si>
  <si>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</si>
  <si>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</si>
  <si>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</si>
  <si>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</si>
  <si>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</si>
  <si>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</si>
  <si>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</si>
  <si>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</si>
  <si>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</si>
  <si>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</si>
  <si>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</si>
  <si>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</si>
  <si>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</si>
  <si>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</si>
  <si>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</si>
  <si>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</si>
  <si>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</si>
  <si>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</si>
  <si>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</si>
  <si>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</si>
  <si>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</si>
  <si>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</si>
  <si>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</si>
  <si>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</si>
  <si>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</si>
  <si>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</si>
  <si>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</si>
  <si>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</si>
  <si>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</si>
  <si>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</si>
  <si>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</si>
  <si>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</si>
  <si>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</si>
  <si>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</si>
  <si>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</si>
  <si>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</si>
  <si>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</si>
  <si>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</si>
  <si>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</si>
  <si>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</si>
  <si>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</si>
  <si>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</si>
  <si>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</si>
  <si>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</si>
  <si>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</si>
  <si>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</si>
  <si>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</si>
  <si>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</si>
  <si>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</si>
  <si>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</si>
  <si>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</si>
  <si>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</si>
  <si>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</si>
  <si>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</si>
  <si>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</si>
  <si>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</si>
  <si>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</si>
  <si>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</si>
  <si>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</si>
  <si>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</si>
  <si>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</si>
  <si>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</si>
  <si>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</si>
  <si>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</si>
  <si>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21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</si>
  <si>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</si>
  <si>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</si>
  <si>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</si>
  <si>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</si>
  <si>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</si>
  <si>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</si>
  <si>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</si>
  <si>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</si>
  <si>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</si>
  <si>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</si>
  <si>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</si>
  <si>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</si>
  <si>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</si>
  <si>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</si>
  <si>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</si>
  <si>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</si>
  <si>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</si>
  <si>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</si>
  <si>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</si>
  <si>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</si>
  <si>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Тариф</t>
  </si>
  <si>
    <t>et_List09</t>
  </si>
  <si>
    <t>et_List09_1</t>
  </si>
  <si>
    <t>Добавить поставщика тепловой энергии</t>
  </si>
  <si>
    <t>et_List09_2</t>
  </si>
  <si>
    <t>et_List10</t>
  </si>
  <si>
    <t>Ссылка1</t>
  </si>
  <si>
    <t>Ссылка2</t>
  </si>
  <si>
    <t>Подключение</t>
  </si>
  <si>
    <t>Горячая вода (по компонентам)</t>
  </si>
  <si>
    <t>Горячая вода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</si>
  <si>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</si>
  <si>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</si>
  <si>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</si>
  <si>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</si>
  <si>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</si>
  <si>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Одноставочный тариф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</si>
  <si>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</si>
  <si>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</si>
  <si>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</si>
  <si>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</si>
  <si>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</si>
  <si>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</si>
  <si>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</si>
  <si>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</si>
  <si>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</si>
  <si>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</si>
  <si>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</si>
  <si>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</si>
  <si>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</si>
  <si>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Показатели, подлежащие раскрытию в сфере горячего водоснабжения (цены и тарифы)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</si>
  <si>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</si>
  <si>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водоснабжения*</t>
  </si>
  <si>
    <t>форма заявки о подключении к централизованной системе горячего водоснабжения**</t>
  </si>
  <si>
    <t>перечень документов, представляемых одновременно с заявкой о подключении к централизованной системе горячего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</si>
  <si>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</si>
  <si>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горячего водоснабжения</t>
  </si>
  <si>
    <t>Информация о тарифах на регулируемые товары (услуги) в сфере горячего водоснабжения (п.57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</si>
  <si>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(п.65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</si>
  <si>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 (п.66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</si>
  <si>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Срок действия установленного тарифа на горячую воду (горячее водоснабжение)</t>
  </si>
  <si>
    <t>Источник официального опубликования решения об установлении тарифа на горячую воду (горячее водоснабжение)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</si>
  <si>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</si>
  <si>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</si>
  <si>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et_List09_3</t>
  </si>
  <si>
    <t>Добавить поставщика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</si>
  <si>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</si>
  <si>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r>
      <rPr>
        <b/>
        <sz val="9"/>
        <rFont val="Tahoma"/>
        <family val="2"/>
        <charset val="204"/>
      </rPr>
      <t>**</t>
    </r>
    <r>
      <rPr>
        <sz val="9"/>
        <rFont val="Tahoma"/>
        <family val="2"/>
        <charset val="204"/>
      </rPr>
      <t xml:space="preserve"> 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</si>
  <si>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</si>
  <si>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ставка за потребление горячей воды, руб./куб.м</t>
  </si>
  <si>
    <t>Одноставочный тариф, руб./куб.м</t>
  </si>
  <si>
    <t>ставка за содержание системы ГВС, тыс.руб./куб.м/ч/мес</t>
  </si>
  <si>
    <t>Величина установленного тарифа на горячую воду (горячее водоснабжение)</t>
  </si>
  <si>
    <t>НДС общий
/kind_of_NDS_tariff/</t>
  </si>
  <si>
    <t>НДС общий люди
/kind_of_NDS_tariff_people/</t>
  </si>
  <si>
    <t>2.1</t>
  </si>
  <si>
    <t>ставка за содержание системы ГВС</t>
  </si>
  <si>
    <t>тыс.руб./куб.м/ч/мес</t>
  </si>
  <si>
    <t>информация раскрывается только по системе горячего водоснабжения, указанной на листе "Список МО"</t>
  </si>
  <si>
    <t>Реквизиты решения об установлении тарифа на транспортировку горячей воды</t>
  </si>
  <si>
    <t>Наименование органа регулирования, принявшего решение об установлении тарифа на транспортировку горячей воды</t>
  </si>
  <si>
    <t>Источник официального опубликования решения об установлении тарифа на транспортировку горячей воды</t>
  </si>
  <si>
    <t>Величина установленного тарифа на транспортировку горячей воды</t>
  </si>
  <si>
    <t>Величина установленного тарифа за подключение к централизованной системе горячего водоснабжения</t>
  </si>
  <si>
    <t>Срок действия установленного тарифа за подключение к централизованной системе горячего водоснабжения</t>
  </si>
  <si>
    <t>Срок действия установленного тарифа на транспортировку горячей воды</t>
  </si>
  <si>
    <t>Реквизиты решения об установлении тарифа за подключение к централизованной системе горячего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</si>
  <si>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горячего водоснабжения</t>
  </si>
  <si>
    <t>Источник официального опубликования решения об установлении тарифа за подключение к централизованной системе горячего водоснабжения</t>
  </si>
  <si>
    <t>Наименование органа регулирования, принявшего решение об установлении тарифа на горячую воду (горячее водоснабжение)</t>
  </si>
  <si>
    <t>Реквизиты решения об установлении тарифа на горячую воду (горячее водоснабжение)</t>
  </si>
  <si>
    <t>-</t>
  </si>
  <si>
    <t>пар</t>
  </si>
  <si>
    <t>виды тарифа
/kind_group_rates/</t>
  </si>
  <si>
    <t>тариф на горячую воду (горячее водоснабжение)</t>
  </si>
  <si>
    <t>тариф на транспортировку горячей воды</t>
  </si>
  <si>
    <t>тариф на подключение к централизованной системе горячего водоснабжения</t>
  </si>
  <si>
    <t>Информация о тарифах на подключение к централизованной системе горячего водоснабжения*</t>
  </si>
  <si>
    <t>Информация о тарифах на горячую воду (горячее водоснабжение)*</t>
  </si>
  <si>
    <t>Информация о тарифах на транспортировку горячей воды*</t>
  </si>
  <si>
    <t>Материалы необходимо загружать с помощью "ЕИАС Мониторинг". Ссылка на инструкцию по загрузке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</si>
  <si>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!</t>
  </si>
  <si>
    <r>
      <t xml:space="preserve">В шаблоне </t>
    </r>
    <r>
      <rPr>
        <b/>
        <sz val="9"/>
        <color indexed="62"/>
        <rFont val="Tahoma"/>
        <family val="2"/>
        <charset val="204"/>
      </rPr>
      <t>JKH.OPEN.INFO.PRICE.GVS</t>
    </r>
    <r>
      <rPr>
        <sz val="9"/>
        <color indexed="62"/>
        <rFont val="Tahoma"/>
        <family val="2"/>
        <charset val="204"/>
      </rPr>
      <t xml:space="preserve"> cледует заполнять показатели только по горячему водоснабжению, осуществляемому с использованием </t>
    </r>
    <r>
      <rPr>
        <b/>
        <sz val="9"/>
        <color indexed="62"/>
        <rFont val="Tahoma"/>
        <family val="2"/>
        <charset val="204"/>
      </rPr>
      <t>закрытых систем</t>
    </r>
    <r>
      <rPr>
        <sz val="9"/>
        <color indexed="62"/>
        <rFont val="Tahoma"/>
        <family val="2"/>
        <charset val="204"/>
      </rPr>
      <t xml:space="preserve"> водоснабжения.</t>
    </r>
  </si>
  <si>
    <r>
      <t xml:space="preserve">В случае, если горячая вода поставляется с использованием </t>
    </r>
    <r>
      <rPr>
        <b/>
        <sz val="9"/>
        <color indexed="62"/>
        <rFont val="Tahoma"/>
        <family val="2"/>
        <charset val="204"/>
      </rPr>
      <t>открытых систем</t>
    </r>
    <r>
      <rPr>
        <sz val="9"/>
        <color indexed="62"/>
        <rFont val="Tahoma"/>
        <family val="2"/>
        <charset val="204"/>
      </rPr>
      <t xml:space="preserve"> теплоснабжения - воспользуйтесь шаблоном </t>
    </r>
    <r>
      <rPr>
        <b/>
        <sz val="9"/>
        <color indexed="62"/>
        <rFont val="Tahoma"/>
        <family val="2"/>
        <charset val="204"/>
      </rPr>
      <t>JKH.OPEN.INFO.PRICE</t>
    </r>
    <r>
      <rPr>
        <sz val="9"/>
        <color indexed="62"/>
        <rFont val="Tahoma"/>
        <family val="2"/>
        <charset val="204"/>
      </rPr>
      <t>.</t>
    </r>
    <r>
      <rPr>
        <b/>
        <sz val="9"/>
        <color indexed="62"/>
        <rFont val="Tahoma"/>
        <family val="2"/>
        <charset val="204"/>
      </rPr>
      <t>WARM</t>
    </r>
  </si>
  <si>
    <r>
      <t xml:space="preserve">В случае, если горячая вода поставляется с использованием </t>
    </r>
    <r>
      <rPr>
        <b/>
        <sz val="9"/>
        <color indexed="62"/>
        <rFont val="Tahoma"/>
        <family val="2"/>
        <charset val="204"/>
      </rPr>
      <t>открытых систем</t>
    </r>
    <r>
      <rPr>
        <sz val="9"/>
        <color indexed="62"/>
        <rFont val="Tahoma"/>
        <family val="2"/>
        <charset val="204"/>
      </rPr>
      <t xml:space="preserve"> теплоснабжения - воспользуйтесь шаблоном </t>
    </r>
    <r>
      <rPr>
        <b/>
        <sz val="9"/>
        <color indexed="62"/>
        <rFont val="Tahoma"/>
        <family val="2"/>
        <charset val="204"/>
      </rPr>
      <t>JKH.OPEN.INFO.PRICE.WARM</t>
    </r>
  </si>
  <si>
    <r>
      <t xml:space="preserve">В шаблоне </t>
    </r>
    <r>
      <rPr>
        <b/>
        <sz val="9"/>
        <color indexed="62"/>
        <rFont val="Tahoma"/>
        <family val="2"/>
        <charset val="204"/>
      </rPr>
      <t>JKH.OPEN.INFO.PRICE.GVS</t>
    </r>
    <r>
      <rPr>
        <sz val="9"/>
        <color indexed="62"/>
        <rFont val="Tahoma"/>
        <family val="2"/>
        <charset val="204"/>
      </rPr>
      <t xml:space="preserve"> cледует заполнять показатели только по горячему водоснабжению, осуществляемому с использованием </t>
    </r>
    <r>
      <rPr>
        <b/>
        <sz val="9"/>
        <color indexed="62"/>
        <rFont val="Tahoma"/>
        <family val="2"/>
        <charset val="204"/>
      </rPr>
      <t>закрытых систем</t>
    </r>
    <r>
      <rPr>
        <sz val="9"/>
        <color indexed="62"/>
        <rFont val="Tahoma"/>
        <family val="2"/>
        <charset val="204"/>
      </rPr>
      <t xml:space="preserve"> водоснабжения.</t>
    </r>
  </si>
  <si>
    <t>Тариф на гор. воду установлен с учетом компонентов</t>
  </si>
  <si>
    <t>Единица измерения ставки за содержание (гр.5)</t>
  </si>
  <si>
    <t>ставка за потребление горячей воды, руб/куб.м</t>
  </si>
  <si>
    <t>тыс.руб./Гкал/ч/мес</t>
  </si>
  <si>
    <t>Форма 1.2 Приказа ФСТ России №129 от 15 мая 2013 г.</t>
  </si>
  <si>
    <t>Форма 1.3 Приказа ФСТ России №129 от 15 мая 2013 г.</t>
  </si>
  <si>
    <t>Форма 1.4 Приказа ФСТ России №129 от 15 мая 2013 г.</t>
  </si>
  <si>
    <t>Раскрытие информации в соответствии с формой 1.9 Приказа ФСТ России №129 от 15 мая 2013 г.</t>
  </si>
  <si>
    <t>Раскрытие информации в соответствии с формой 1.10 Приказа ФСТ России №129 от 15 мая 2013 г.</t>
  </si>
  <si>
    <t>Признаки дифференциации ставки</t>
  </si>
  <si>
    <t>подключаемая нагрузка водопроводной сети(куб.м/ч)</t>
  </si>
  <si>
    <t>диаметр водопроводной сети (мм)</t>
  </si>
  <si>
    <t>условия прокладки сетей</t>
  </si>
  <si>
    <t>Размер платы за подключение, тыс. руб. (руб.)</t>
  </si>
  <si>
    <t>22</t>
  </si>
  <si>
    <t>23</t>
  </si>
  <si>
    <t>Республика Крым</t>
  </si>
  <si>
    <t>г.Севастополь</t>
  </si>
  <si>
    <t>et_List08_table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</si>
  <si>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</si>
  <si>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</si>
  <si>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протяженность водопроводной сети (км)</t>
  </si>
  <si>
    <t>Признак дифференциации тарифа (централизованная система ГВС, либо МО оказания услуг)</t>
  </si>
  <si>
    <t>В случае, если тариф не дифференцируется по централизованным системам ГВС,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ГВС, укажите все МО, на территории которых размещена данная централизованная система ГВС.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</si>
  <si>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ГВС,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ГВС, укажите все МР, на территории которых размещена данная централизованная система ГВС.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</si>
  <si>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</si>
  <si>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</si>
  <si>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В случае, если тариф не дифференцируется по централизованным системам ГВС, либо по МО оказания услуг, введите 1.
В случае, если тариф дифференцируется по централизованным системам ГВС, введите значение от 1 до 100. Информацию по каждой централизованной системе ГВС,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 
(!) Внимание (!) В каждом шаблоне, заполненном по одному признаку дифференциации тарифа (система горячего водоснабжения или МО оказания услуг), обязательно указывать разные условные порядковые номера.</t>
  </si>
  <si>
    <t>http://tariff.support/index.php?a=add&amp;catid=5</t>
  </si>
  <si>
    <t>http://tariff.support/download_attachment.php?kb_att=58</t>
  </si>
  <si>
    <t>http://tariff.support/index.php?a=add&amp;catid=26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</si>
  <si>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</si>
  <si>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</si>
  <si>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Приложение 1
к приказу ФСТ России
от 15 мая 2013 г. N 129</t>
  </si>
  <si>
    <t>Форма 1.2. Информация о тарифах на горячую воду (горячее водоснабжение)</t>
  </si>
  <si>
    <t>Наименование   органа   регулирования,   принявшего решение об  утверждении  тарифа  на   горячую  воду (горячее водоснабжение)</t>
  </si>
  <si>
    <t>Реквизиты  (дата,  номер)  решения  об  утверждении тарифа на горячую воду (горячее водоснабжение)</t>
  </si>
  <si>
    <t>Величина  установленного  тарифа  на  горячую  воду (горячее водоснабжение)</t>
  </si>
  <si>
    <t>Источник  официального  опубликования  решения   об установлении  тарифа  на  горячую   воду   (горячее водоснабжение)</t>
  </si>
  <si>
    <t>Форма 1.3. Информация о тарифах на транспортировку горячей воды</t>
  </si>
  <si>
    <t>Наименование   органа   регулирования,   принявшего решение об утверждении  тарифа  на  транспортировку горячей воды</t>
  </si>
  <si>
    <t>Реквизиты  (дата,  номер)  решения  об  утверждении тарифа на транспортировку горячей воды</t>
  </si>
  <si>
    <t>Величина установленного тарифа  на  транспортировку горячей воды</t>
  </si>
  <si>
    <t>Срок    действия    установленного    тарифа     на транспортировку горячей воды</t>
  </si>
  <si>
    <t>Источник  официального  опубликования  решения   об установлении тарифа на транспортировку горячей воды</t>
  </si>
  <si>
    <t>Форма 1.4. Информация о тарифах на подключение к централизованной системе горячего водоснабжения</t>
  </si>
  <si>
    <t>Наименование   органа   регулирования,   принявшего решение об  утверждении  тарифа  на  подключение  к централизованной системе горячего водоснабжения</t>
  </si>
  <si>
    <t>Реквизиты  (дата,  номер)  решения  об  утверждении тарифа на подключение  к  централизованной  системе горячего водоснабжения</t>
  </si>
  <si>
    <t>Величина установленного  тарифа  на  подключение  к централизованной системе горячего водоснабжения</t>
  </si>
  <si>
    <t>Срок действия установленного тарифа на  подключение к централизованной системе горячего водоснабжения</t>
  </si>
  <si>
    <t>Источник  официального  опубликования  решения   об утверждении     тарифа     на     подключение     к централизованной системе горячего водоснабжения</t>
  </si>
  <si>
    <t>Форма 1.9.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</si>
  <si>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 договоров  поставок регулируемых товаров, оказания регулируемых  услуг, в   том   числе   договоров   о    подключении    к централизованной системе горячего водоснабжения</t>
  </si>
  <si>
    <t>Форма 1.10.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</si>
  <si>
    <t>Форма  заявки  о  подключении  к   централизованной системе горячего водоснабжения</t>
  </si>
  <si>
    <t>Перечень документов, представляемых одновременно  с заявкой о подключении  к  централизованной  системе горячего водоснабжения</t>
  </si>
  <si>
    <t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горячего водоснабжения, принятии решения  и уведомлении о принятом решении</t>
  </si>
  <si>
    <t>Телефоны и адреса службы, ответственной за прием  и обработку заявок о подключении  к  централизованной системе горячего водоснабжения</t>
  </si>
  <si>
    <t>Приказ №129</t>
  </si>
  <si>
    <t>printForm_129</t>
  </si>
  <si>
    <t>Проверка доступных обновлений...</t>
  </si>
  <si>
    <t>Информация</t>
  </si>
  <si>
    <t>Нет доступных обновлений для шаблона с кодом JKH.OPEN.INFO.PRICE.GVS!</t>
  </si>
  <si>
    <t>Абатский муниципальный район</t>
  </si>
  <si>
    <t>71603000</t>
  </si>
  <si>
    <t>Абатское</t>
  </si>
  <si>
    <t>71603402</t>
  </si>
  <si>
    <t>26375283</t>
  </si>
  <si>
    <t>ООО "Теплосервис с. Абатское"</t>
  </si>
  <si>
    <t>7208003980</t>
  </si>
  <si>
    <t>720501001</t>
  </si>
  <si>
    <t>Оказание услуг в сфере горячего водоснабжения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</si>
  <si>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</si>
  <si>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</si>
  <si>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</si>
  <si>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</si>
  <si>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</si>
  <si>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Аромашевский муниципальный район</t>
  </si>
  <si>
    <t>71607000</t>
  </si>
  <si>
    <t>28796899</t>
  </si>
  <si>
    <t>ООО "УК "АРОМАШЕВОГАЗСЕРВИС"</t>
  </si>
  <si>
    <t>7220005590</t>
  </si>
  <si>
    <t>722001001</t>
  </si>
  <si>
    <t>Аромашевское</t>
  </si>
  <si>
    <t>71607405</t>
  </si>
  <si>
    <t>Город Ишим</t>
  </si>
  <si>
    <t>71705000</t>
  </si>
  <si>
    <t>26360377</t>
  </si>
  <si>
    <t>МУП "Ишимские тепловые сети"</t>
  </si>
  <si>
    <t>7205010517</t>
  </si>
  <si>
    <t>Ишимский муниципальный район</t>
  </si>
  <si>
    <t>71626000</t>
  </si>
  <si>
    <t>Гагаринское</t>
  </si>
  <si>
    <t>71626416</t>
  </si>
  <si>
    <t>26375273</t>
  </si>
  <si>
    <t>МУП "Коммунальщик"</t>
  </si>
  <si>
    <t>7205011359</t>
  </si>
  <si>
    <t>Нижнетавдинский муниципальный район</t>
  </si>
  <si>
    <t>71632000</t>
  </si>
  <si>
    <t>Ключевское</t>
  </si>
  <si>
    <t>71632440</t>
  </si>
  <si>
    <t>27356445</t>
  </si>
  <si>
    <t>ООО "Тавда-Уют"</t>
  </si>
  <si>
    <t>7224048202</t>
  </si>
  <si>
    <t>722401001</t>
  </si>
  <si>
    <t>27580677</t>
  </si>
  <si>
    <t>Тюменское УМН АО "Транснефть-Сибирь"</t>
  </si>
  <si>
    <t>7201000726</t>
  </si>
  <si>
    <t>720302001</t>
  </si>
  <si>
    <t>Поставка горячей воды</t>
  </si>
  <si>
    <t>26381312</t>
  </si>
  <si>
    <t>ООО "Тюмень Водоканал"</t>
  </si>
  <si>
    <t>7204095194</t>
  </si>
  <si>
    <t>720301001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</si>
  <si>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</si>
  <si>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</si>
  <si>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</si>
  <si>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</si>
  <si>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</si>
  <si>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Сладковское</t>
  </si>
  <si>
    <t>71636445</t>
  </si>
  <si>
    <t>Тобольский муниципальный район</t>
  </si>
  <si>
    <t>71642000</t>
  </si>
  <si>
    <t>Надцынское</t>
  </si>
  <si>
    <t>71642465</t>
  </si>
  <si>
    <t>720601001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</si>
  <si>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</si>
  <si>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</si>
  <si>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</si>
  <si>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</si>
  <si>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</si>
  <si>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</si>
  <si>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</si>
  <si>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</si>
  <si>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</si>
  <si>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</si>
  <si>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28960152</t>
  </si>
  <si>
    <t>АО "ГУ ЖКХ"</t>
  </si>
  <si>
    <t>5116000922</t>
  </si>
  <si>
    <t>511601005</t>
  </si>
  <si>
    <t>26375345</t>
  </si>
  <si>
    <t>МУП ЖКХ п.Боровский</t>
  </si>
  <si>
    <t>7224002712</t>
  </si>
  <si>
    <t>30903763</t>
  </si>
  <si>
    <t>ФГБУ "ЦЖКУ" МИНОБОРОНЫ РОССИИ</t>
  </si>
  <si>
    <t>7729314745</t>
  </si>
  <si>
    <t>770101001</t>
  </si>
  <si>
    <t>30914574</t>
  </si>
  <si>
    <t>667043001</t>
  </si>
  <si>
    <t>Горьковское</t>
  </si>
  <si>
    <t>71644417</t>
  </si>
  <si>
    <t>Каскаринское</t>
  </si>
  <si>
    <t>71644430</t>
  </si>
  <si>
    <t>26433355</t>
  </si>
  <si>
    <t>Каскаринское МУП ЖКХ</t>
  </si>
  <si>
    <t>7224011989</t>
  </si>
  <si>
    <t>Московское</t>
  </si>
  <si>
    <t>71644450</t>
  </si>
  <si>
    <t>26375350</t>
  </si>
  <si>
    <t>ООО "МУП Московское ЖКХ"</t>
  </si>
  <si>
    <t>7224030300</t>
  </si>
  <si>
    <t>Онохинское</t>
  </si>
  <si>
    <t>71644458</t>
  </si>
  <si>
    <t>26433646</t>
  </si>
  <si>
    <t>МУЖЭП с.Онохино</t>
  </si>
  <si>
    <t>7224031897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</si>
  <si>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</si>
  <si>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</si>
  <si>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</si>
  <si>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</si>
  <si>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</si>
  <si>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</si>
  <si>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</si>
  <si>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</si>
  <si>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</si>
  <si>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</si>
  <si>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</si>
  <si>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</si>
  <si>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</si>
  <si>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</si>
  <si>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Уватский муниципальный район</t>
  </si>
  <si>
    <t>71648000</t>
  </si>
  <si>
    <t>Демьянское</t>
  </si>
  <si>
    <t>71648415</t>
  </si>
  <si>
    <t>28792615</t>
  </si>
  <si>
    <t>7205011944</t>
  </si>
  <si>
    <t>Соровое</t>
  </si>
  <si>
    <t>71648438</t>
  </si>
  <si>
    <t>26375361</t>
  </si>
  <si>
    <t>МП "Демьянское КП"</t>
  </si>
  <si>
    <t>7225004624</t>
  </si>
  <si>
    <t>Туртасское</t>
  </si>
  <si>
    <t>71648445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</si>
  <si>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</si>
  <si>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</si>
  <si>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</si>
  <si>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26522800</t>
  </si>
  <si>
    <t>7736186950</t>
  </si>
  <si>
    <t>860202001</t>
  </si>
  <si>
    <t>город Заводоуковск</t>
  </si>
  <si>
    <t>71703000</t>
  </si>
  <si>
    <t>26375310</t>
  </si>
  <si>
    <t>МП "Заводоуковское ЖКХ"</t>
  </si>
  <si>
    <t>7215009599</t>
  </si>
  <si>
    <t>город Тобольск</t>
  </si>
  <si>
    <t>71710000</t>
  </si>
  <si>
    <t>26800381</t>
  </si>
  <si>
    <t>АО "Уральская теплосетевая компания"</t>
  </si>
  <si>
    <t>7203203418</t>
  </si>
  <si>
    <t>город Тюмень</t>
  </si>
  <si>
    <t>71701000</t>
  </si>
  <si>
    <t>30919929</t>
  </si>
  <si>
    <t>АО "УСТЭК"</t>
  </si>
  <si>
    <t>7203420973</t>
  </si>
  <si>
    <t>30438563</t>
  </si>
  <si>
    <t>ООО "Технолог"</t>
  </si>
  <si>
    <t>7203315954</t>
  </si>
  <si>
    <t>город Ялуторовск</t>
  </si>
  <si>
    <t>71715000</t>
  </si>
  <si>
    <t>26360390</t>
  </si>
  <si>
    <t>АСУСОН ТО "Ялуторовский психоневрологический интернат"</t>
  </si>
  <si>
    <t>7207000070</t>
  </si>
  <si>
    <t>720701001</t>
  </si>
  <si>
    <t>26360392</t>
  </si>
  <si>
    <t>МП "Городские тепловые сети "</t>
  </si>
  <si>
    <t>7207000754</t>
  </si>
  <si>
    <t>HOT_VS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</si>
  <si>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</si>
  <si>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</si>
  <si>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</si>
  <si>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</si>
  <si>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</si>
  <si>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</si>
  <si>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</si>
  <si>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</si>
  <si>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</si>
  <si>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</si>
  <si>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</si>
  <si>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</si>
  <si>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</si>
  <si>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</si>
  <si>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</si>
  <si>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</si>
  <si>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</si>
  <si>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</si>
  <si>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</si>
  <si>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</si>
  <si>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</si>
  <si>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</si>
  <si>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</si>
  <si>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</si>
  <si>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</si>
  <si>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</si>
  <si>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</si>
  <si>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</si>
  <si>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</si>
  <si>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</si>
  <si>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</si>
  <si>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</si>
  <si>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</si>
  <si>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</si>
  <si>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</si>
  <si>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</si>
  <si>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</si>
  <si>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</si>
  <si>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</si>
  <si>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</si>
  <si>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</si>
  <si>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</si>
  <si>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</si>
  <si>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</si>
  <si>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</si>
  <si>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</si>
  <si>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</si>
  <si>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</si>
  <si>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</si>
  <si>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</si>
  <si>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</si>
  <si>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</si>
  <si>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</si>
  <si>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</si>
  <si>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</si>
  <si>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</si>
  <si>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</si>
  <si>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</si>
  <si>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</si>
  <si>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</si>
  <si>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</si>
  <si>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</si>
  <si>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</si>
  <si>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</si>
  <si>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</si>
  <si>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</si>
  <si>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</si>
  <si>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</si>
  <si>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</si>
  <si>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</si>
  <si>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</si>
  <si>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</si>
  <si>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</si>
  <si>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</si>
  <si>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</si>
  <si>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</si>
  <si>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</si>
  <si>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</si>
  <si>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</si>
  <si>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</si>
  <si>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</si>
  <si>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</si>
  <si>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</si>
  <si>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</si>
  <si>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</si>
  <si>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</si>
  <si>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</si>
  <si>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</si>
  <si>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</si>
  <si>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</si>
  <si>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</si>
  <si>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</si>
  <si>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</si>
  <si>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</si>
  <si>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</si>
  <si>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</si>
  <si>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</si>
  <si>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</si>
  <si>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</si>
  <si>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</si>
  <si>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</si>
  <si>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</si>
  <si>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</si>
  <si>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</si>
  <si>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</si>
  <si>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</si>
  <si>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</si>
  <si>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</si>
  <si>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</si>
  <si>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</si>
  <si>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</si>
  <si>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</si>
  <si>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</si>
  <si>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</si>
  <si>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</si>
  <si>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</si>
  <si>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</si>
  <si>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</si>
  <si>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</si>
  <si>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</si>
  <si>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</si>
  <si>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</si>
  <si>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</si>
  <si>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</si>
  <si>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</si>
  <si>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</si>
  <si>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</si>
  <si>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</si>
  <si>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</si>
  <si>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</si>
  <si>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</si>
  <si>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</si>
  <si>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</si>
  <si>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</si>
  <si>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</si>
  <si>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</si>
  <si>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</si>
  <si>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</si>
  <si>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</si>
  <si>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</si>
  <si>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</si>
  <si>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</si>
  <si>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</si>
  <si>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</si>
  <si>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</si>
  <si>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</si>
  <si>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</si>
  <si>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</si>
  <si>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</si>
  <si>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</si>
  <si>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</si>
  <si>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</si>
  <si>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</si>
  <si>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</si>
  <si>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</si>
  <si>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</si>
  <si>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</si>
  <si>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</si>
  <si>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</si>
  <si>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</si>
  <si>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</si>
  <si>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</si>
  <si>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</si>
  <si>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</si>
  <si>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</si>
  <si>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</si>
  <si>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</si>
  <si>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</si>
  <si>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</si>
  <si>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</si>
  <si>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</si>
  <si>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</si>
  <si>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</si>
  <si>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</si>
  <si>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</si>
  <si>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</si>
  <si>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</si>
  <si>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</si>
  <si>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</si>
  <si>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</si>
  <si>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</si>
  <si>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</si>
  <si>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</si>
  <si>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</si>
  <si>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</si>
  <si>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</si>
  <si>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</si>
  <si>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</si>
  <si>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</si>
  <si>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</si>
  <si>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</si>
  <si>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</si>
  <si>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</si>
  <si>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</si>
  <si>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</si>
  <si>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</si>
  <si>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</si>
  <si>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</si>
  <si>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</si>
  <si>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</si>
  <si>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</si>
  <si>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</si>
  <si>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</si>
  <si>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</si>
  <si>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</si>
  <si>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</si>
  <si>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</si>
  <si>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</si>
  <si>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</si>
  <si>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</si>
  <si>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</si>
  <si>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</si>
  <si>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</si>
  <si>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</si>
  <si>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</si>
  <si>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</si>
  <si>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</si>
  <si>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</si>
  <si>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</si>
  <si>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</si>
  <si>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</si>
  <si>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</si>
  <si>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</si>
  <si>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</si>
  <si>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</si>
  <si>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</si>
  <si>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</si>
  <si>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</si>
  <si>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</si>
  <si>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</si>
  <si>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</si>
  <si>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</si>
  <si>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</si>
  <si>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</si>
  <si>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</si>
  <si>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</si>
  <si>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</si>
  <si>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</si>
  <si>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</si>
  <si>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</si>
  <si>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</si>
  <si>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</si>
  <si>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</si>
  <si>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</si>
  <si>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</si>
  <si>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</si>
  <si>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</si>
  <si>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</si>
  <si>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</si>
  <si>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</si>
  <si>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</si>
  <si>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</si>
  <si>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</si>
  <si>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</si>
  <si>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</si>
  <si>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</si>
  <si>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</si>
  <si>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</si>
  <si>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</si>
  <si>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</si>
  <si>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</si>
  <si>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</si>
  <si>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</si>
  <si>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</si>
  <si>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</si>
  <si>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</si>
  <si>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</si>
  <si>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</si>
  <si>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</si>
  <si>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</si>
  <si>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</si>
  <si>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</si>
  <si>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</si>
  <si>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</si>
  <si>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</si>
  <si>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</si>
  <si>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</si>
  <si>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</si>
  <si>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</si>
  <si>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</si>
  <si>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</si>
  <si>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</si>
  <si>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</si>
  <si>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</si>
  <si>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</si>
  <si>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</si>
  <si>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</si>
  <si>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</si>
  <si>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</si>
  <si>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</si>
  <si>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</si>
  <si>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</si>
  <si>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</si>
  <si>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</si>
  <si>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</si>
  <si>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</si>
  <si>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</si>
  <si>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</si>
  <si>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</si>
  <si>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</si>
  <si>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</si>
  <si>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</si>
  <si>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</si>
  <si>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</si>
  <si>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</si>
  <si>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</si>
  <si>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</si>
  <si>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</si>
  <si>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</si>
  <si>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</si>
  <si>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</si>
  <si>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</si>
  <si>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</si>
  <si>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</si>
  <si>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</si>
  <si>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</si>
  <si>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</si>
  <si>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</si>
  <si>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</si>
  <si>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</si>
  <si>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</si>
  <si>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</si>
  <si>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</si>
  <si>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</si>
  <si>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</si>
  <si>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</si>
  <si>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</si>
  <si>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</si>
  <si>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</si>
  <si>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</si>
  <si>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</si>
  <si>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</si>
  <si>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</si>
  <si>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</si>
  <si>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</si>
  <si>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</si>
  <si>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</si>
  <si>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</si>
  <si>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</si>
  <si>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</si>
  <si>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</si>
  <si>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</si>
  <si>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</si>
  <si>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</si>
  <si>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</si>
  <si>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</si>
  <si>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</si>
  <si>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</si>
  <si>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</si>
  <si>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</si>
  <si>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</si>
  <si>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</si>
  <si>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</si>
  <si>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</si>
  <si>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</si>
  <si>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</si>
  <si>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</si>
  <si>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</si>
  <si>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</si>
  <si>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</si>
  <si>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</si>
  <si>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</si>
  <si>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</si>
  <si>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</si>
  <si>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</si>
  <si>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</si>
  <si>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</si>
  <si>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</si>
  <si>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</si>
  <si>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</si>
  <si>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</si>
  <si>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</si>
  <si>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</si>
  <si>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</si>
  <si>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</si>
  <si>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</si>
  <si>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</si>
  <si>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</si>
  <si>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</si>
  <si>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</si>
  <si>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</si>
  <si>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</si>
  <si>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</si>
  <si>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</si>
  <si>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</si>
  <si>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</si>
  <si>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</si>
  <si>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</si>
  <si>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</si>
  <si>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</si>
  <si>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</si>
  <si>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</si>
  <si>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</si>
  <si>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</si>
  <si>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</si>
  <si>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</si>
  <si>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</si>
  <si>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</si>
  <si>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</si>
  <si>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</si>
  <si>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</si>
  <si>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</si>
  <si>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</si>
  <si>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</si>
  <si>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Борковское</t>
  </si>
  <si>
    <t>71644415</t>
  </si>
  <si>
    <t>Ембаевское</t>
  </si>
  <si>
    <t>71644420</t>
  </si>
  <si>
    <t>Каменское</t>
  </si>
  <si>
    <t>71644425</t>
  </si>
  <si>
    <t>Кулаковское</t>
  </si>
  <si>
    <t>71644440</t>
  </si>
  <si>
    <t>Мальковское</t>
  </si>
  <si>
    <t>71644445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</si>
  <si>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</si>
  <si>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</si>
  <si>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</si>
  <si>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</si>
  <si>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</si>
  <si>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</si>
  <si>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</si>
  <si>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</si>
  <si>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</si>
  <si>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</si>
  <si>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</si>
  <si>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</si>
  <si>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</si>
  <si>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</si>
  <si>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</si>
  <si>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</si>
  <si>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поселок Винзили</t>
  </si>
  <si>
    <t>71644416</t>
  </si>
  <si>
    <t>Алымское</t>
  </si>
  <si>
    <t>71648405</t>
  </si>
  <si>
    <t>Горнослинкинское</t>
  </si>
  <si>
    <t>71648410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</si>
  <si>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</si>
  <si>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</si>
  <si>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</si>
  <si>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</si>
  <si>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</si>
  <si>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</si>
  <si>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</si>
  <si>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Тугаловское</t>
  </si>
  <si>
    <t>71648440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</si>
  <si>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</si>
  <si>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</si>
  <si>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</si>
  <si>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</si>
  <si>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</si>
  <si>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</si>
  <si>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</si>
  <si>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</si>
  <si>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</si>
  <si>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</si>
  <si>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</si>
  <si>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</si>
  <si>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</si>
  <si>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</si>
  <si>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</si>
  <si>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</si>
  <si>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</si>
  <si>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</si>
  <si>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</si>
  <si>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</si>
  <si>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</si>
  <si>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</si>
  <si>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</si>
  <si>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</si>
  <si>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</si>
  <si>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</si>
  <si>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</si>
  <si>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</si>
  <si>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</si>
  <si>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</si>
  <si>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</si>
  <si>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</si>
  <si>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</si>
  <si>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</si>
  <si>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</si>
  <si>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</si>
  <si>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</si>
  <si>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</si>
  <si>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</si>
  <si>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</si>
  <si>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</si>
  <si>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</si>
  <si>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</si>
  <si>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</si>
  <si>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</si>
  <si>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</si>
  <si>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</si>
  <si>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</si>
  <si>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</si>
  <si>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</si>
  <si>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</si>
  <si>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</si>
  <si>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</si>
  <si>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</si>
  <si>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</si>
  <si>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</si>
  <si>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</si>
  <si>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</si>
  <si>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</si>
  <si>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</si>
  <si>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</si>
  <si>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</si>
  <si>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</si>
  <si>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</si>
  <si>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</si>
  <si>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</si>
  <si>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</si>
  <si>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</si>
  <si>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</si>
  <si>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</si>
  <si>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</si>
  <si>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</si>
  <si>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</si>
  <si>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</si>
  <si>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</si>
  <si>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</si>
  <si>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</si>
  <si>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</si>
  <si>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</si>
  <si>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</si>
  <si>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</si>
  <si>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</si>
  <si>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</si>
  <si>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</si>
  <si>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</si>
  <si>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</si>
  <si>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</si>
  <si>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</si>
  <si>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</si>
  <si>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</si>
  <si>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</si>
  <si>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</si>
  <si>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</si>
  <si>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</si>
  <si>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</si>
  <si>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</si>
  <si>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</si>
  <si>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</si>
  <si>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</si>
  <si>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</si>
  <si>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</si>
  <si>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</si>
  <si>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</si>
  <si>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</si>
  <si>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</si>
  <si>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</si>
  <si>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</si>
  <si>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</si>
  <si>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</si>
  <si>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</si>
  <si>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</si>
  <si>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</si>
  <si>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</si>
  <si>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</si>
  <si>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</si>
  <si>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</si>
  <si>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ID</t>
  </si>
  <si>
    <t>LINK_NAME</t>
  </si>
  <si>
    <t>https://tariff.eias.ru/disclo/get_file?p_guid=????????-????-????-????-????????????</t>
  </si>
  <si>
    <t>ALL</t>
  </si>
  <si>
    <t>01.01.2018</t>
  </si>
  <si>
    <t>31.12.2018</t>
  </si>
  <si>
    <t>625007, г.Тюмень, ул.30 лет Победы, 31</t>
  </si>
  <si>
    <t>Галиуллин Мугаммир Файзуллович</t>
  </si>
  <si>
    <t>(3452) 540 932</t>
  </si>
  <si>
    <t>Низамова Оксана Владимировна</t>
  </si>
  <si>
    <t>(3452) 520 457</t>
  </si>
  <si>
    <t>экономист отдела тарифообразования</t>
  </si>
  <si>
    <t>(3452) 520 454</t>
  </si>
  <si>
    <t>Савина Елена Сергеевна</t>
  </si>
  <si>
    <t>e.savina@rosvodokanal.ru</t>
  </si>
  <si>
    <t>закрытая</t>
  </si>
  <si>
    <t>Департамент тарифной и ценовой политики Тюменской области</t>
  </si>
  <si>
    <t>www.admtyumen.ru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</si>
  <si>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</si>
  <si>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</si>
  <si>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</si>
  <si>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</si>
  <si>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ОфициальныйсайтООО"ТюменьВодоканал"</t>
  </si>
  <si>
    <t>http://www.vodokanal.info/about/information/</t>
  </si>
  <si>
    <t>О</t>
  </si>
  <si>
    <t>30.06.2018</t>
  </si>
  <si>
    <t>01.07.2018</t>
  </si>
  <si>
    <t>19.12.2017</t>
  </si>
  <si>
    <t>705/01-21</t>
  </si>
  <si>
    <t>01.03.2018</t>
  </si>
  <si>
    <t>31.12.2022</t>
  </si>
  <si>
    <t>15.02.2018</t>
  </si>
  <si>
    <t>30/01-21</t>
  </si>
  <si>
    <t>01.01.2019</t>
  </si>
  <si>
    <t>30.06.2019</t>
  </si>
  <si>
    <t>01.07.2019</t>
  </si>
  <si>
    <t>31.12.2019</t>
  </si>
  <si>
    <t>01.01.2020</t>
  </si>
  <si>
    <t>01.07.2020</t>
  </si>
  <si>
    <t>30.06.2020</t>
  </si>
  <si>
    <t>31.12.2020</t>
  </si>
  <si>
    <t>01.01.2021</t>
  </si>
  <si>
    <t>01.07.2021</t>
  </si>
  <si>
    <t>30.06.2021</t>
  </si>
  <si>
    <t>31.12.2021</t>
  </si>
  <si>
    <t>01.01.2022</t>
  </si>
  <si>
    <t>01.07.2022</t>
  </si>
  <si>
    <t>30.06.2022</t>
  </si>
  <si>
    <t>02.03.2018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</si>
  <si>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</si>
  <si>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</si>
  <si>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</si>
  <si>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</si>
  <si>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</si>
  <si>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АО "СУЭНКО"</t>
  </si>
  <si>
    <t>Филиал ФГБУ "ЦЖКУ" МИНОБОРОНЫ РОССИИ (по ЦВО)</t>
  </si>
  <si>
    <t>Винзилинское</t>
  </si>
  <si>
    <t>30934103</t>
  </si>
  <si>
    <t>АСУСОН ТО "Винзилинский психоневрологический интернат"</t>
  </si>
  <si>
    <t>7224013707</t>
  </si>
  <si>
    <t>АУ СОН ТО и ДПО  «Региональный центр активного долголетия, геронтологии и реабилитации»</t>
  </si>
  <si>
    <t>ООО «Газпром энерго» в зоне деятельности Сургутского филиала Общества с ограниченной ответственностью «Газпром энерго»</t>
  </si>
  <si>
    <t>30355588</t>
  </si>
  <si>
    <t>ООО "Теплый дом"</t>
  </si>
  <si>
    <t>7203333167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</si>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</sst>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2" formatCode="&quot;$&quot;#,##0_);[Red]\(&quot;$&quot;#,##0\)"/>
    <numFmt numFmtId="173" formatCode="_-* #,##0.00[$€-1]_-;\-* #,##0.00[$€-1]_-;_-* &quot;-&quot;??[$€-1]_-"/>
    <numFmt numFmtId="174" formatCode="#,##0.00000"/>
    <numFmt numFmtId="175" formatCode="#,##0.0"/>
    <numFmt numFmtId="176" formatCode="#,##0.000"/>
    <numFmt numFmtId="177" formatCode="#,##0.0000"/>
    <numFmt numFmtId="178" formatCode="_(&quot;$&quot;* #,##0.00_);_(&quot;$&quot;* \(#,##0.00\);_(&quot;$&quot;* &quot;-&quot;??_);_(@_)"/>
  </numFmts>
  <fonts count="8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62"/>
      <name val="Tahoma"/>
      <family val="2"/>
      <charset val="204"/>
    </font>
    <font>
      <sz val="9"/>
      <color indexed="62"/>
      <name val="Tahoma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8"/>
      <name val="Tahoma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0"/>
      <name val="Times New Roman CYR"/>
      <charset val="204"/>
    </font>
    <font>
      <sz val="11"/>
      <color indexed="58"/>
      <name val="Calibri"/>
      <family val="2"/>
      <charset val="204"/>
    </font>
    <font>
      <u/>
      <sz val="9"/>
      <color rgb="FF33339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9"/>
      <color rgb="FF333399"/>
      <name val="Tahoma"/>
      <family val="2"/>
      <charset val="204"/>
    </font>
    <font>
      <sz val="8"/>
      <color theme="1"/>
      <name val="Arial Narrow"/>
      <family val="2"/>
      <charset val="204"/>
    </font>
    <font>
      <sz val="9"/>
      <color rgb="FF333399"/>
      <name val="Tahoma"/>
      <family val="2"/>
      <charset val="204"/>
    </font>
    <font>
      <b/>
      <u/>
      <sz val="10"/>
      <color indexed="12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double">
        <color indexed="55"/>
      </bottom>
      <diagonal/>
    </border>
    <border>
      <left/>
      <right/>
      <top/>
      <bottom style="double">
        <color indexed="55"/>
      </bottom>
      <diagonal/>
    </border>
    <border>
      <left/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C0C0C0"/>
      </bottom>
      <diagonal/>
    </border>
    <border>
      <left style="thin">
        <color rgb="FF969696"/>
      </left>
      <right style="thin">
        <color rgb="FF969696"/>
      </right>
      <top style="thin">
        <color rgb="FFC0C0C0"/>
      </top>
      <bottom style="thin">
        <color rgb="FF969696"/>
      </bottom>
      <diagonal/>
    </border>
  </borders>
  <cellStyleXfs count="141">
    <xf numFmtId="49" fontId="0" fillId="0" borderId="0" applyBorder="0">
      <alignment vertical="top"/>
    </xf>
    <xf numFmtId="0" fontId="2" fillId="0" borderId="0"/>
    <xf numFmtId="173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66" fillId="8" borderId="0" applyNumberFormat="0" applyBorder="0" applyAlignment="0" applyProtection="0"/>
    <xf numFmtId="0" fontId="66" fillId="6" borderId="0" applyNumberFormat="0" applyBorder="0" applyAlignment="0" applyProtection="0"/>
    <xf numFmtId="0" fontId="66" fillId="4" borderId="0" applyNumberFormat="0" applyBorder="0" applyAlignment="0" applyProtection="0"/>
    <xf numFmtId="0" fontId="66" fillId="9" borderId="0" applyNumberFormat="0" applyBorder="0" applyAlignment="0" applyProtection="0"/>
    <xf numFmtId="0" fontId="66" fillId="8" borderId="0" applyNumberFormat="0" applyBorder="0" applyAlignment="0" applyProtection="0"/>
    <xf numFmtId="0" fontId="66" fillId="3" borderId="0" applyNumberFormat="0" applyBorder="0" applyAlignment="0" applyProtection="0"/>
    <xf numFmtId="0" fontId="67" fillId="10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72" fontId="3" fillId="0" borderId="0" applyFont="0" applyFill="0" applyBorder="0" applyAlignment="0" applyProtection="0"/>
    <xf numFmtId="175" fontId="5" fillId="11" borderId="0">
      <protection locked="0"/>
    </xf>
    <xf numFmtId="0" fontId="15" fillId="0" borderId="0" applyFill="0" applyBorder="0" applyProtection="0">
      <alignment vertical="center"/>
    </xf>
    <xf numFmtId="176" fontId="5" fillId="11" borderId="0">
      <protection locked="0"/>
    </xf>
    <xf numFmtId="177" fontId="5" fillId="11" borderId="0">
      <protection locked="0"/>
    </xf>
    <xf numFmtId="0" fontId="18" fillId="12" borderId="1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9" borderId="1" applyNumberFormat="0" applyAlignment="0"/>
    <xf numFmtId="0" fontId="18" fillId="9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8" fillId="13" borderId="2" applyNumberFormat="0">
      <alignment horizontal="center" vertical="center"/>
    </xf>
    <xf numFmtId="0" fontId="68" fillId="13" borderId="2" applyNumberFormat="0">
      <alignment horizontal="center" vertical="center"/>
    </xf>
    <xf numFmtId="49" fontId="46" fillId="14" borderId="3" applyNumberFormat="0">
      <alignment horizontal="center" vertical="center"/>
    </xf>
    <xf numFmtId="0" fontId="66" fillId="8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66" fillId="8" borderId="0" applyNumberFormat="0" applyBorder="0" applyAlignment="0" applyProtection="0"/>
    <xf numFmtId="0" fontId="66" fillId="18" borderId="0" applyNumberFormat="0" applyBorder="0" applyAlignment="0" applyProtection="0"/>
    <xf numFmtId="0" fontId="13" fillId="3" borderId="1" applyNumberFormat="0" applyAlignment="0" applyProtection="0"/>
    <xf numFmtId="0" fontId="59" fillId="2" borderId="4" applyNumberFormat="0" applyAlignment="0" applyProtection="0"/>
    <xf numFmtId="0" fontId="60" fillId="2" borderId="1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49" fontId="72" fillId="0" borderId="0" applyNumberFormat="0" applyFill="0" applyBorder="0" applyAlignment="0" applyProtection="0">
      <alignment vertical="top"/>
    </xf>
    <xf numFmtId="0" fontId="78" fillId="0" borderId="0" applyNumberFormat="0" applyFill="0" applyBorder="0" applyAlignment="0" applyProtection="0"/>
    <xf numFmtId="178" fontId="73" fillId="0" borderId="0" applyFont="0" applyFill="0" applyBorder="0" applyAlignment="0" applyProtection="0"/>
    <xf numFmtId="0" fontId="31" fillId="0" borderId="0" applyBorder="0">
      <alignment horizontal="center" vertical="center" wrapText="1"/>
    </xf>
    <xf numFmtId="0" fontId="54" fillId="0" borderId="5" applyNumberFormat="0" applyFill="0" applyAlignment="0" applyProtection="0"/>
    <xf numFmtId="0" fontId="55" fillId="0" borderId="6" applyNumberFormat="0" applyFill="0" applyAlignment="0" applyProtection="0"/>
    <xf numFmtId="0" fontId="56" fillId="0" borderId="7" applyNumberFormat="0" applyFill="0" applyAlignment="0" applyProtection="0"/>
    <xf numFmtId="0" fontId="56" fillId="0" borderId="0" applyNumberFormat="0" applyFill="0" applyBorder="0" applyAlignment="0" applyProtection="0"/>
    <xf numFmtId="0" fontId="7" fillId="0" borderId="8" applyBorder="0">
      <alignment horizontal="center" vertical="center" wrapText="1"/>
    </xf>
    <xf numFmtId="4" fontId="5" fillId="11" borderId="9" applyBorder="0">
      <alignment horizontal="right"/>
    </xf>
    <xf numFmtId="0" fontId="65" fillId="0" borderId="10" applyNumberFormat="0" applyFill="0" applyAlignment="0" applyProtection="0"/>
    <xf numFmtId="0" fontId="62" fillId="19" borderId="11" applyNumberFormat="0" applyAlignment="0" applyProtection="0"/>
    <xf numFmtId="0" fontId="53" fillId="0" borderId="0" applyNumberFormat="0" applyFill="0" applyBorder="0" applyAlignment="0" applyProtection="0"/>
    <xf numFmtId="0" fontId="58" fillId="3" borderId="0" applyNumberFormat="0" applyBorder="0" applyAlignment="0" applyProtection="0"/>
    <xf numFmtId="49" fontId="5" fillId="0" borderId="0" applyBorder="0">
      <alignment vertical="top"/>
    </xf>
    <xf numFmtId="0" fontId="79" fillId="0" borderId="0"/>
    <xf numFmtId="0" fontId="79" fillId="0" borderId="0"/>
    <xf numFmtId="0" fontId="22" fillId="0" borderId="0"/>
    <xf numFmtId="0" fontId="79" fillId="0" borderId="0"/>
    <xf numFmtId="0" fontId="22" fillId="0" borderId="0"/>
    <xf numFmtId="0" fontId="80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0" borderId="0" applyNumberFormat="0" applyBorder="0" applyAlignment="0">
      <alignment horizontal="left" vertical="center"/>
    </xf>
    <xf numFmtId="0" fontId="45" fillId="20" borderId="0" applyNumberFormat="0" applyBorder="0" applyAlignment="0">
      <alignment horizontal="left" vertical="center"/>
    </xf>
    <xf numFmtId="0" fontId="22" fillId="0" borderId="0"/>
    <xf numFmtId="0" fontId="45" fillId="20" borderId="0" applyNumberFormat="0" applyBorder="0" applyAlignment="0">
      <alignment horizontal="left" vertical="center"/>
    </xf>
    <xf numFmtId="0" fontId="1" fillId="0" borderId="0"/>
    <xf numFmtId="0" fontId="73" fillId="0" borderId="0"/>
    <xf numFmtId="0" fontId="74" fillId="21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" fillId="0" borderId="0"/>
    <xf numFmtId="0" fontId="1" fillId="0" borderId="0"/>
    <xf numFmtId="49" fontId="5" fillId="20" borderId="0" applyBorder="0">
      <alignment vertical="top"/>
    </xf>
    <xf numFmtId="49" fontId="5" fillId="20" borderId="0" applyBorder="0">
      <alignment vertical="top"/>
    </xf>
    <xf numFmtId="49" fontId="5" fillId="0" borderId="0" applyBorder="0">
      <alignment vertical="top"/>
    </xf>
    <xf numFmtId="0" fontId="1" fillId="0" borderId="0"/>
    <xf numFmtId="0" fontId="1" fillId="0" borderId="0"/>
    <xf numFmtId="0" fontId="73" fillId="0" borderId="0"/>
    <xf numFmtId="0" fontId="75" fillId="0" borderId="0"/>
    <xf numFmtId="0" fontId="5" fillId="0" borderId="0">
      <alignment horizontal="left" vertical="center"/>
    </xf>
    <xf numFmtId="0" fontId="5" fillId="0" borderId="0">
      <alignment horizontal="left" vertical="center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7" fillId="22" borderId="0" applyNumberFormat="0" applyBorder="0" applyAlignment="0" applyProtection="0"/>
    <xf numFmtId="0" fontId="64" fillId="0" borderId="0" applyNumberFormat="0" applyFill="0" applyBorder="0" applyAlignment="0" applyProtection="0"/>
    <xf numFmtId="0" fontId="1" fillId="23" borderId="12" applyNumberFormat="0" applyFont="0" applyAlignment="0" applyProtection="0"/>
    <xf numFmtId="0" fontId="61" fillId="0" borderId="13" applyNumberFormat="0" applyFill="0" applyAlignment="0" applyProtection="0"/>
    <xf numFmtId="0" fontId="2" fillId="0" borderId="0"/>
    <xf numFmtId="0" fontId="63" fillId="0" borderId="0" applyNumberFormat="0" applyFill="0" applyBorder="0" applyAlignment="0" applyProtection="0"/>
    <xf numFmtId="4" fontId="5" fillId="24" borderId="0" applyBorder="0">
      <alignment horizontal="right"/>
    </xf>
    <xf numFmtId="4" fontId="5" fillId="24" borderId="14" applyBorder="0">
      <alignment horizontal="right"/>
    </xf>
    <xf numFmtId="4" fontId="5" fillId="24" borderId="9" applyFont="0" applyBorder="0">
      <alignment horizontal="right"/>
    </xf>
    <xf numFmtId="0" fontId="76" fillId="4" borderId="0" applyNumberFormat="0" applyBorder="0" applyAlignment="0" applyProtection="0"/>
  </cellStyleXfs>
  <cellXfs count="426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24" borderId="9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125" applyFont="1" applyAlignment="1" applyProtection="1">
      <alignment vertical="center" wrapText="1"/>
    </xf>
    <xf numFmtId="49" fontId="10" fillId="0" borderId="0" xfId="125" applyFont="1" applyAlignment="1" applyProtection="1">
      <alignment vertical="center"/>
    </xf>
    <xf numFmtId="0" fontId="5" fillId="0" borderId="15" xfId="124" applyFont="1" applyFill="1" applyBorder="1" applyAlignment="1" applyProtection="1">
      <alignment horizontal="center" vertical="center" wrapText="1"/>
    </xf>
    <xf numFmtId="0" fontId="10" fillId="0" borderId="0" xfId="124" applyFont="1" applyAlignment="1" applyProtection="1">
      <alignment horizontal="center" vertical="center" wrapText="1"/>
    </xf>
    <xf numFmtId="0" fontId="5" fillId="0" borderId="0" xfId="124" applyFont="1" applyAlignment="1" applyProtection="1">
      <alignment vertical="center" wrapText="1"/>
    </xf>
    <xf numFmtId="0" fontId="5" fillId="0" borderId="0" xfId="124" applyFont="1" applyAlignment="1" applyProtection="1">
      <alignment horizontal="left" vertical="center" wrapText="1"/>
    </xf>
    <xf numFmtId="0" fontId="5" fillId="0" borderId="0" xfId="124" applyFont="1" applyProtection="1"/>
    <xf numFmtId="0" fontId="5" fillId="13" borderId="0" xfId="124" applyFont="1" applyFill="1" applyBorder="1" applyProtection="1"/>
    <xf numFmtId="49" fontId="5" fillId="11" borderId="16" xfId="12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24" applyFont="1"/>
    <xf numFmtId="0" fontId="25" fillId="0" borderId="0" xfId="124" applyFont="1"/>
    <xf numFmtId="49" fontId="5" fillId="0" borderId="0" xfId="120" applyFont="1" applyProtection="1">
      <alignment vertical="top"/>
    </xf>
    <xf numFmtId="49" fontId="5" fillId="0" borderId="0" xfId="120" applyProtection="1">
      <alignment vertical="top"/>
    </xf>
    <xf numFmtId="0" fontId="10" fillId="0" borderId="0" xfId="127" applyFont="1" applyAlignment="1" applyProtection="1">
      <alignment vertical="center" wrapText="1"/>
    </xf>
    <xf numFmtId="0" fontId="10" fillId="0" borderId="0" xfId="127" applyFont="1" applyAlignment="1" applyProtection="1">
      <alignment horizontal="center" vertical="center" wrapText="1"/>
    </xf>
    <xf numFmtId="0" fontId="23" fillId="0" borderId="0" xfId="127" applyFont="1" applyAlignment="1" applyProtection="1">
      <alignment vertical="center" wrapText="1"/>
    </xf>
    <xf numFmtId="0" fontId="5" fillId="13" borderId="0" xfId="127" applyFont="1" applyFill="1" applyBorder="1" applyAlignment="1" applyProtection="1">
      <alignment vertical="center" wrapText="1"/>
    </xf>
    <xf numFmtId="0" fontId="5" fillId="0" borderId="0" xfId="127" applyFont="1" applyBorder="1" applyAlignment="1" applyProtection="1">
      <alignment vertical="center" wrapText="1"/>
    </xf>
    <xf numFmtId="0" fontId="5" fillId="0" borderId="0" xfId="127" applyFont="1" applyAlignment="1" applyProtection="1">
      <alignment horizontal="right" vertical="center"/>
    </xf>
    <xf numFmtId="0" fontId="5" fillId="0" borderId="0" xfId="127" applyFont="1" applyAlignment="1" applyProtection="1">
      <alignment horizontal="center" vertical="center" wrapText="1"/>
    </xf>
    <xf numFmtId="0" fontId="5" fillId="0" borderId="0" xfId="127" applyFont="1" applyAlignment="1" applyProtection="1">
      <alignment vertical="center" wrapText="1"/>
    </xf>
    <xf numFmtId="0" fontId="26" fillId="13" borderId="0" xfId="127" applyFont="1" applyFill="1" applyBorder="1" applyAlignment="1" applyProtection="1">
      <alignment vertical="center" wrapText="1"/>
    </xf>
    <xf numFmtId="0" fontId="7" fillId="13" borderId="0" xfId="127" applyFont="1" applyFill="1" applyBorder="1" applyAlignment="1" applyProtection="1">
      <alignment vertical="center" wrapText="1"/>
    </xf>
    <xf numFmtId="0" fontId="5" fillId="13" borderId="0" xfId="127" applyFont="1" applyFill="1" applyBorder="1" applyAlignment="1" applyProtection="1">
      <alignment horizontal="right" vertical="center" wrapText="1" indent="1"/>
    </xf>
    <xf numFmtId="0" fontId="27" fillId="13" borderId="0" xfId="127" applyFont="1" applyFill="1" applyBorder="1" applyAlignment="1" applyProtection="1">
      <alignment horizontal="center" vertical="center" wrapText="1"/>
    </xf>
    <xf numFmtId="0" fontId="10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Font="1" applyFill="1" applyBorder="1" applyAlignment="1" applyProtection="1">
      <alignment horizontal="center" vertical="center" wrapText="1"/>
    </xf>
    <xf numFmtId="14" fontId="5" fillId="13" borderId="0" xfId="127" applyNumberFormat="1" applyFont="1" applyFill="1" applyBorder="1" applyAlignment="1" applyProtection="1">
      <alignment horizontal="center" vertical="center" wrapText="1"/>
    </xf>
    <xf numFmtId="0" fontId="23" fillId="0" borderId="0" xfId="127" applyFont="1" applyAlignment="1" applyProtection="1">
      <alignment horizontal="center" vertical="center" wrapText="1"/>
    </xf>
    <xf numFmtId="0" fontId="28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right" vertical="center" wrapText="1" indent="1"/>
    </xf>
    <xf numFmtId="0" fontId="5" fillId="0" borderId="0" xfId="127" applyFont="1" applyFill="1" applyAlignment="1" applyProtection="1">
      <alignment vertical="center"/>
    </xf>
    <xf numFmtId="49" fontId="5" fillId="13" borderId="0" xfId="127" applyNumberFormat="1" applyFont="1" applyFill="1" applyBorder="1" applyAlignment="1" applyProtection="1">
      <alignment horizontal="right" vertical="center" wrapText="1" indent="1"/>
    </xf>
    <xf numFmtId="49" fontId="26" fillId="13" borderId="0" xfId="127" applyNumberFormat="1" applyFont="1" applyFill="1" applyBorder="1" applyAlignment="1" applyProtection="1">
      <alignment horizontal="center" vertical="center" wrapText="1"/>
    </xf>
    <xf numFmtId="0" fontId="5" fillId="13" borderId="17" xfId="127" applyFont="1" applyFill="1" applyBorder="1" applyAlignment="1" applyProtection="1">
      <alignment horizontal="right" vertical="center" wrapText="1" indent="1"/>
    </xf>
    <xf numFmtId="49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27" applyFont="1" applyAlignment="1" applyProtection="1">
      <alignment vertical="center" wrapText="1"/>
    </xf>
    <xf numFmtId="49" fontId="5" fillId="24" borderId="12" xfId="127" applyNumberFormat="1" applyFont="1" applyFill="1" applyBorder="1" applyAlignment="1" applyProtection="1">
      <alignment horizontal="center" vertical="center" wrapText="1"/>
    </xf>
    <xf numFmtId="49" fontId="0" fillId="26" borderId="0" xfId="0" applyFill="1" applyProtection="1">
      <alignment vertical="top"/>
    </xf>
    <xf numFmtId="0" fontId="5" fillId="0" borderId="0" xfId="129" applyFont="1" applyFill="1" applyAlignment="1" applyProtection="1">
      <alignment vertical="center" wrapText="1"/>
    </xf>
    <xf numFmtId="0" fontId="5" fillId="13" borderId="0" xfId="129" applyFont="1" applyFill="1" applyBorder="1" applyAlignment="1" applyProtection="1">
      <alignment vertical="center" wrapText="1"/>
    </xf>
    <xf numFmtId="0" fontId="5" fillId="13" borderId="0" xfId="129" applyFont="1" applyFill="1" applyBorder="1" applyAlignment="1" applyProtection="1">
      <alignment horizontal="right" vertical="center" wrapText="1"/>
    </xf>
    <xf numFmtId="0" fontId="22" fillId="0" borderId="0" xfId="123" applyProtection="1"/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0" xfId="126" applyFont="1" applyFill="1" applyBorder="1" applyAlignment="1" applyProtection="1">
      <alignment horizontal="left" vertical="center" wrapText="1" indent="1"/>
    </xf>
    <xf numFmtId="4" fontId="5" fillId="0" borderId="0" xfId="80" applyFont="1" applyFill="1" applyBorder="1" applyAlignment="1" applyProtection="1">
      <alignment horizontal="right" vertical="center" wrapText="1"/>
    </xf>
    <xf numFmtId="0" fontId="23" fillId="0" borderId="0" xfId="127" applyNumberFormat="1" applyFont="1" applyFill="1" applyBorder="1" applyAlignment="1" applyProtection="1">
      <alignment horizontal="center" vertical="top" wrapText="1"/>
    </xf>
    <xf numFmtId="0" fontId="0" fillId="13" borderId="17" xfId="127" applyFont="1" applyFill="1" applyBorder="1" applyAlignment="1" applyProtection="1">
      <alignment horizontal="right" vertical="center" wrapText="1" indent="1"/>
    </xf>
    <xf numFmtId="0" fontId="0" fillId="13" borderId="0" xfId="127" applyFont="1" applyFill="1" applyBorder="1" applyAlignment="1" applyProtection="1">
      <alignment horizontal="center" vertical="center" wrapText="1"/>
    </xf>
    <xf numFmtId="49" fontId="0" fillId="13" borderId="0" xfId="127" applyNumberFormat="1" applyFont="1" applyFill="1" applyBorder="1" applyAlignment="1" applyProtection="1">
      <alignment horizontal="right" vertical="center" wrapText="1" indent="1"/>
    </xf>
    <xf numFmtId="0" fontId="5" fillId="13" borderId="16" xfId="124" applyFont="1" applyFill="1" applyBorder="1" applyAlignment="1" applyProtection="1">
      <alignment horizontal="center" vertical="center"/>
    </xf>
    <xf numFmtId="49" fontId="33" fillId="13" borderId="0" xfId="79" applyNumberFormat="1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0" borderId="15" xfId="79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26" borderId="0" xfId="129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12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127" applyFont="1" applyAlignment="1" applyProtection="1">
      <alignment vertical="center" wrapText="1"/>
    </xf>
    <xf numFmtId="0" fontId="0" fillId="0" borderId="12" xfId="126" applyFont="1" applyFill="1" applyBorder="1" applyAlignment="1" applyProtection="1">
      <alignment vertical="center" wrapText="1"/>
    </xf>
    <xf numFmtId="0" fontId="0" fillId="24" borderId="12" xfId="127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129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13" borderId="0" xfId="129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129" applyFont="1" applyFill="1" applyAlignment="1" applyProtection="1">
      <alignment horizontal="center" vertical="center" wrapText="1"/>
    </xf>
    <xf numFmtId="0" fontId="40" fillId="13" borderId="0" xfId="124" applyFont="1" applyFill="1" applyBorder="1" applyAlignment="1" applyProtection="1">
      <alignment horizontal="center"/>
    </xf>
    <xf numFmtId="0" fontId="40" fillId="0" borderId="0" xfId="124" applyFont="1" applyAlignment="1" applyProtection="1">
      <alignment horizontal="center" vertical="center"/>
    </xf>
    <xf numFmtId="0" fontId="40" fillId="13" borderId="0" xfId="124" applyFont="1" applyFill="1" applyBorder="1" applyAlignment="1" applyProtection="1">
      <alignment horizontal="center" vertical="center"/>
    </xf>
    <xf numFmtId="49" fontId="36" fillId="0" borderId="16" xfId="0" applyFont="1" applyBorder="1" applyAlignment="1">
      <alignment vertical="top" wrapText="1"/>
    </xf>
    <xf numFmtId="0" fontId="0" fillId="13" borderId="0" xfId="127" applyNumberFormat="1" applyFont="1" applyFill="1" applyBorder="1" applyAlignment="1" applyProtection="1">
      <alignment horizontal="right" vertical="center" wrapText="1" indent="1"/>
    </xf>
    <xf numFmtId="0" fontId="37" fillId="0" borderId="0" xfId="129" applyFont="1" applyFill="1" applyAlignment="1" applyProtection="1">
      <alignment vertical="center" wrapText="1"/>
    </xf>
    <xf numFmtId="0" fontId="5" fillId="13" borderId="19" xfId="124" applyFont="1" applyFill="1" applyBorder="1" applyAlignment="1" applyProtection="1">
      <alignment horizontal="center" vertical="center"/>
    </xf>
    <xf numFmtId="49" fontId="5" fillId="0" borderId="19" xfId="124" applyNumberFormat="1" applyFont="1" applyFill="1" applyBorder="1" applyAlignment="1" applyProtection="1">
      <alignment horizontal="left" vertical="center" wrapText="1"/>
    </xf>
    <xf numFmtId="49" fontId="5" fillId="0" borderId="12" xfId="127" applyNumberFormat="1" applyFont="1" applyFill="1" applyBorder="1" applyAlignment="1" applyProtection="1">
      <alignment horizontal="center" vertical="center" wrapText="1"/>
    </xf>
    <xf numFmtId="0" fontId="0" fillId="0" borderId="16" xfId="88" applyFont="1" applyBorder="1" applyAlignment="1" applyProtection="1">
      <alignment horizontal="justify" vertical="top" wrapText="1"/>
    </xf>
    <xf numFmtId="0" fontId="1" fillId="0" borderId="0" xfId="95" applyProtection="1"/>
    <xf numFmtId="49" fontId="0" fillId="24" borderId="12" xfId="127" applyNumberFormat="1" applyFont="1" applyFill="1" applyBorder="1" applyAlignment="1" applyProtection="1">
      <alignment horizontal="center" vertical="center" wrapText="1"/>
    </xf>
    <xf numFmtId="0" fontId="81" fillId="0" borderId="0" xfId="127" applyFont="1" applyAlignment="1" applyProtection="1">
      <alignment horizontal="center" vertical="center" wrapText="1"/>
    </xf>
    <xf numFmtId="49" fontId="0" fillId="0" borderId="0" xfId="128" applyNumberFormat="1" applyFont="1" applyAlignment="1" applyProtection="1">
      <alignment vertical="center" wrapText="1"/>
    </xf>
    <xf numFmtId="0" fontId="5" fillId="0" borderId="0" xfId="128" applyFont="1" applyAlignment="1" applyProtection="1">
      <alignment vertical="center"/>
    </xf>
    <xf numFmtId="49" fontId="5" fillId="0" borderId="0" xfId="128" applyNumberFormat="1" applyFont="1" applyAlignment="1" applyProtection="1">
      <alignment vertical="center" wrapText="1"/>
    </xf>
    <xf numFmtId="0" fontId="0" fillId="0" borderId="0" xfId="126" applyFont="1" applyFill="1" applyBorder="1" applyAlignment="1" applyProtection="1">
      <alignment vertical="center" wrapText="1"/>
    </xf>
    <xf numFmtId="0" fontId="10" fillId="0" borderId="0" xfId="129" applyFont="1" applyFill="1" applyAlignment="1" applyProtection="1">
      <alignment vertical="center" wrapText="1"/>
    </xf>
    <xf numFmtId="4" fontId="0" fillId="0" borderId="0" xfId="80" applyFont="1" applyFill="1" applyBorder="1" applyAlignment="1" applyProtection="1">
      <alignment horizontal="right" vertical="center" wrapText="1"/>
    </xf>
    <xf numFmtId="49" fontId="24" fillId="13" borderId="20" xfId="110" applyFont="1" applyFill="1" applyBorder="1" applyAlignment="1" applyProtection="1">
      <alignment vertical="center" wrapText="1"/>
    </xf>
    <xf numFmtId="49" fontId="20" fillId="13" borderId="21" xfId="110" applyFont="1" applyFill="1" applyBorder="1" applyAlignment="1">
      <alignment horizontal="left" vertical="center" wrapText="1"/>
    </xf>
    <xf numFmtId="49" fontId="20" fillId="13" borderId="22" xfId="110" applyFont="1" applyFill="1" applyBorder="1" applyAlignment="1">
      <alignment horizontal="left" vertical="center" wrapText="1"/>
    </xf>
    <xf numFmtId="49" fontId="24" fillId="13" borderId="23" xfId="110" applyFont="1" applyFill="1" applyBorder="1" applyAlignment="1" applyProtection="1">
      <alignment vertical="center" wrapText="1"/>
    </xf>
    <xf numFmtId="49" fontId="14" fillId="13" borderId="0" xfId="110" applyFont="1" applyFill="1" applyBorder="1" applyAlignment="1">
      <alignment wrapText="1"/>
    </xf>
    <xf numFmtId="49" fontId="14" fillId="13" borderId="24" xfId="110" applyFont="1" applyFill="1" applyBorder="1" applyAlignment="1">
      <alignment wrapText="1"/>
    </xf>
    <xf numFmtId="49" fontId="11" fillId="13" borderId="0" xfId="66" applyNumberFormat="1" applyFont="1" applyFill="1" applyBorder="1" applyAlignment="1" applyProtection="1">
      <alignment horizontal="left" wrapText="1"/>
    </xf>
    <xf numFmtId="49" fontId="11" fillId="13" borderId="0" xfId="66" applyNumberFormat="1" applyFont="1" applyFill="1" applyBorder="1" applyAlignment="1" applyProtection="1">
      <alignment wrapText="1"/>
    </xf>
    <xf numFmtId="49" fontId="14" fillId="13" borderId="0" xfId="110" applyFont="1" applyFill="1" applyBorder="1" applyAlignment="1">
      <alignment horizontal="right" wrapText="1"/>
    </xf>
    <xf numFmtId="49" fontId="20" fillId="13" borderId="0" xfId="110" applyFont="1" applyFill="1" applyBorder="1" applyAlignment="1">
      <alignment horizontal="left" vertical="center" wrapText="1"/>
    </xf>
    <xf numFmtId="49" fontId="20" fillId="13" borderId="24" xfId="110" applyFont="1" applyFill="1" applyBorder="1" applyAlignment="1">
      <alignment horizontal="left" vertical="center" wrapText="1"/>
    </xf>
    <xf numFmtId="49" fontId="14" fillId="0" borderId="0" xfId="110" applyFont="1" applyFill="1" applyBorder="1" applyAlignment="1" applyProtection="1">
      <alignment wrapText="1"/>
    </xf>
    <xf numFmtId="0" fontId="18" fillId="0" borderId="0" xfId="46" applyFont="1" applyFill="1" applyBorder="1" applyAlignment="1" applyProtection="1">
      <alignment horizontal="left" vertical="top" wrapText="1"/>
    </xf>
    <xf numFmtId="49" fontId="14" fillId="0" borderId="0" xfId="110" applyFont="1" applyFill="1" applyBorder="1" applyAlignment="1" applyProtection="1">
      <alignment vertical="top" wrapText="1"/>
    </xf>
    <xf numFmtId="0" fontId="18" fillId="0" borderId="0" xfId="46" applyFont="1" applyFill="1" applyBorder="1" applyAlignment="1" applyProtection="1">
      <alignment horizontal="right" vertical="top" wrapText="1"/>
    </xf>
    <xf numFmtId="49" fontId="41" fillId="24" borderId="16" xfId="97" applyNumberFormat="1" applyFont="1" applyFill="1" applyBorder="1" applyAlignment="1" applyProtection="1">
      <alignment horizontal="center" vertical="center" wrapText="1"/>
    </xf>
    <xf numFmtId="49" fontId="41" fillId="11" borderId="16" xfId="97" applyNumberFormat="1" applyFont="1" applyFill="1" applyBorder="1" applyAlignment="1" applyProtection="1">
      <alignment horizontal="center" vertical="center" wrapText="1"/>
    </xf>
    <xf numFmtId="49" fontId="24" fillId="13" borderId="23" xfId="110" applyFont="1" applyFill="1" applyBorder="1" applyAlignment="1" applyProtection="1">
      <alignment horizontal="center" vertical="center" wrapText="1"/>
    </xf>
    <xf numFmtId="49" fontId="41" fillId="30" borderId="16" xfId="97" applyNumberFormat="1" applyFont="1" applyFill="1" applyBorder="1" applyAlignment="1" applyProtection="1">
      <alignment horizontal="center" vertical="center" wrapText="1"/>
    </xf>
    <xf numFmtId="49" fontId="0" fillId="0" borderId="20" xfId="0" applyBorder="1">
      <alignment vertical="top"/>
    </xf>
    <xf numFmtId="49" fontId="0" fillId="0" borderId="22" xfId="0" applyBorder="1">
      <alignment vertical="top"/>
    </xf>
    <xf numFmtId="49" fontId="0" fillId="0" borderId="23" xfId="0" applyBorder="1">
      <alignment vertical="top"/>
    </xf>
    <xf numFmtId="49" fontId="0" fillId="0" borderId="24" xfId="0" applyBorder="1">
      <alignment vertical="top"/>
    </xf>
    <xf numFmtId="49" fontId="81" fillId="0" borderId="0" xfId="0" applyFont="1">
      <alignment vertical="top"/>
    </xf>
    <xf numFmtId="0" fontId="41" fillId="13" borderId="0" xfId="110" applyNumberFormat="1" applyFont="1" applyFill="1" applyBorder="1" applyAlignment="1">
      <alignment horizontal="justify" vertical="center" wrapText="1"/>
    </xf>
    <xf numFmtId="49" fontId="0" fillId="12" borderId="12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9" applyFont="1" applyFill="1" applyAlignment="1" applyProtection="1">
      <alignment vertical="center" wrapText="1"/>
    </xf>
    <xf numFmtId="0" fontId="0" fillId="13" borderId="0" xfId="127" applyFont="1" applyFill="1" applyBorder="1" applyAlignment="1" applyProtection="1">
      <alignment horizontal="right" vertical="center" wrapText="1" indent="1"/>
    </xf>
    <xf numFmtId="49" fontId="5" fillId="12" borderId="12" xfId="128" applyNumberFormat="1" applyFont="1" applyFill="1" applyBorder="1" applyAlignment="1" applyProtection="1">
      <alignment horizontal="center" vertical="center" wrapText="1"/>
    </xf>
    <xf numFmtId="0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Protection="1">
      <alignment vertical="top"/>
    </xf>
    <xf numFmtId="0" fontId="7" fillId="13" borderId="0" xfId="129" applyFont="1" applyFill="1" applyBorder="1" applyAlignment="1" applyProtection="1">
      <alignment horizontal="center" vertical="center" wrapText="1"/>
    </xf>
    <xf numFmtId="0" fontId="5" fillId="13" borderId="0" xfId="129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13" borderId="0" xfId="0" applyNumberFormat="1" applyFont="1" applyFill="1" applyBorder="1" applyAlignment="1" applyProtection="1"/>
    <xf numFmtId="0" fontId="5" fillId="13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25" xfId="79" applyFont="1" applyFill="1" applyBorder="1" applyAlignment="1" applyProtection="1">
      <alignment horizontal="center" vertical="center" wrapText="1"/>
    </xf>
    <xf numFmtId="0" fontId="35" fillId="13" borderId="0" xfId="0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13" borderId="0" xfId="129" applyFont="1" applyFill="1" applyBorder="1" applyAlignment="1" applyProtection="1">
      <alignment vertical="center" wrapText="1"/>
    </xf>
    <xf numFmtId="0" fontId="38" fillId="0" borderId="0" xfId="129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81" fillId="0" borderId="0" xfId="129" applyFont="1" applyFill="1" applyAlignment="1" applyProtection="1">
      <alignment vertical="center" wrapText="1"/>
    </xf>
    <xf numFmtId="49" fontId="81" fillId="0" borderId="0" xfId="0" applyFont="1">
      <alignment vertical="top"/>
    </xf>
    <xf numFmtId="0" fontId="0" fillId="0" borderId="0" xfId="129" applyFont="1" applyFill="1" applyAlignment="1" applyProtection="1">
      <alignment vertical="center" wrapText="1"/>
    </xf>
    <xf numFmtId="0" fontId="81" fillId="0" borderId="0" xfId="127" applyNumberFormat="1" applyFont="1" applyFill="1" applyAlignment="1" applyProtection="1">
      <alignment horizontal="left" vertical="center" wrapText="1"/>
    </xf>
    <xf numFmtId="0" fontId="81" fillId="0" borderId="0" xfId="127" applyFont="1" applyFill="1" applyAlignment="1" applyProtection="1">
      <alignment horizontal="left" vertical="center" wrapText="1"/>
    </xf>
    <xf numFmtId="14" fontId="81" fillId="13" borderId="0" xfId="127" applyNumberFormat="1" applyFont="1" applyFill="1" applyBorder="1" applyAlignment="1" applyProtection="1">
      <alignment horizontal="left" vertical="center" wrapText="1"/>
    </xf>
    <xf numFmtId="14" fontId="81" fillId="0" borderId="0" xfId="127" applyNumberFormat="1" applyFont="1" applyFill="1" applyAlignment="1" applyProtection="1">
      <alignment horizontal="left" vertical="center" wrapText="1"/>
    </xf>
    <xf numFmtId="0" fontId="81" fillId="0" borderId="0" xfId="127" applyFont="1" applyFill="1" applyBorder="1" applyAlignment="1" applyProtection="1">
      <alignment horizontal="left" vertical="center" wrapText="1"/>
    </xf>
    <xf numFmtId="49" fontId="81" fillId="0" borderId="0" xfId="127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25" borderId="16" xfId="9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0" fontId="81" fillId="0" borderId="0" xfId="127" applyFont="1" applyAlignment="1" applyProtection="1">
      <alignment vertical="center" wrapText="1"/>
    </xf>
    <xf numFmtId="49" fontId="5" fillId="0" borderId="0" xfId="129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13" borderId="0" xfId="127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right" vertical="center" wrapText="1"/>
    </xf>
    <xf numFmtId="0" fontId="5" fillId="27" borderId="15" xfId="121" applyFont="1" applyFill="1" applyBorder="1" applyAlignment="1" applyProtection="1">
      <alignment horizontal="center" vertical="center" wrapText="1"/>
    </xf>
    <xf numFmtId="0" fontId="0" fillId="27" borderId="15" xfId="121" applyFont="1" applyFill="1" applyBorder="1" applyAlignment="1" applyProtection="1">
      <alignment horizontal="center" vertical="center" wrapText="1"/>
    </xf>
    <xf numFmtId="49" fontId="81" fillId="0" borderId="0" xfId="0" applyNumberFormat="1" applyFont="1" applyAlignment="1">
      <alignment vertical="center"/>
    </xf>
    <xf numFmtId="0" fontId="81" fillId="0" borderId="0" xfId="129" applyFont="1" applyFill="1" applyAlignment="1" applyProtection="1">
      <alignment horizontal="center" vertical="center" wrapText="1"/>
    </xf>
    <xf numFmtId="0" fontId="81" fillId="0" borderId="0" xfId="129" applyFont="1" applyFill="1" applyAlignment="1" applyProtection="1">
      <alignment horizontal="center" vertical="center" wrapText="1"/>
    </xf>
    <xf numFmtId="0" fontId="38" fillId="13" borderId="48" xfId="129" applyFont="1" applyFill="1" applyBorder="1" applyAlignment="1" applyProtection="1">
      <alignment vertical="center" wrapText="1"/>
    </xf>
    <xf numFmtId="49" fontId="38" fillId="0" borderId="48" xfId="0" applyFont="1" applyBorder="1">
      <alignment vertical="top"/>
    </xf>
    <xf numFmtId="0" fontId="0" fillId="27" borderId="15" xfId="119" applyFont="1" applyFill="1" applyBorder="1" applyAlignment="1" applyProtection="1">
      <alignment horizontal="center" vertical="center" wrapText="1"/>
    </xf>
    <xf numFmtId="0" fontId="0" fillId="0" borderId="27" xfId="126" applyFont="1" applyFill="1" applyBorder="1" applyAlignment="1" applyProtection="1">
      <alignment vertical="center" wrapText="1"/>
    </xf>
    <xf numFmtId="0" fontId="7" fillId="26" borderId="28" xfId="128" applyFont="1" applyFill="1" applyBorder="1" applyAlignment="1" applyProtection="1">
      <alignment horizontal="center" vertical="center" wrapText="1"/>
    </xf>
    <xf numFmtId="0" fontId="49" fillId="0" borderId="0" xfId="129" applyFont="1" applyFill="1" applyAlignment="1" applyProtection="1">
      <alignment vertical="center" wrapText="1"/>
    </xf>
    <xf numFmtId="49" fontId="12" fillId="0" borderId="12" xfId="0" applyNumberFormat="1" applyFont="1" applyBorder="1" applyProtection="1">
      <alignment vertical="top"/>
    </xf>
    <xf numFmtId="0" fontId="0" fillId="0" borderId="12" xfId="128" applyFont="1" applyBorder="1" applyAlignment="1" applyProtection="1">
      <alignment horizontal="left" vertical="center"/>
    </xf>
    <xf numFmtId="49" fontId="0" fillId="0" borderId="12" xfId="0" applyNumberFormat="1" applyBorder="1" applyProtection="1">
      <alignment vertical="top"/>
    </xf>
    <xf numFmtId="0" fontId="81" fillId="0" borderId="0" xfId="129" applyFont="1" applyFill="1" applyAlignment="1" applyProtection="1">
      <alignment horizontal="center" vertical="center" wrapText="1"/>
    </xf>
    <xf numFmtId="0" fontId="81" fillId="0" borderId="0" xfId="129" applyFont="1" applyFill="1" applyAlignment="1" applyProtection="1">
      <alignment horizontal="center" vertical="center" wrapText="1"/>
    </xf>
    <xf numFmtId="0" fontId="5" fillId="24" borderId="12" xfId="127" applyNumberFormat="1" applyFont="1" applyFill="1" applyBorder="1" applyAlignment="1" applyProtection="1">
      <alignment horizontal="center" vertical="center" wrapText="1"/>
    </xf>
    <xf numFmtId="0" fontId="81" fillId="0" borderId="0" xfId="129" applyFont="1" applyFill="1" applyAlignment="1" applyProtection="1">
      <alignment horizontal="center" vertical="center" wrapText="1"/>
    </xf>
    <xf numFmtId="49" fontId="5" fillId="13" borderId="49" xfId="129" applyNumberFormat="1" applyFont="1" applyFill="1" applyBorder="1" applyAlignment="1" applyProtection="1">
      <alignment horizontal="center" vertical="center" wrapText="1"/>
    </xf>
    <xf numFmtId="0" fontId="5" fillId="0" borderId="49" xfId="129" applyFont="1" applyFill="1" applyBorder="1" applyAlignment="1" applyProtection="1">
      <alignment horizontal="left" vertical="center" wrapText="1" indent="1"/>
    </xf>
    <xf numFmtId="49" fontId="11" fillId="11" borderId="49" xfId="64" applyNumberFormat="1" applyFont="1" applyFill="1" applyBorder="1" applyAlignment="1" applyProtection="1">
      <alignment horizontal="left" vertical="center" wrapText="1"/>
      <protection locked="0"/>
    </xf>
    <xf numFmtId="0" fontId="5" fillId="25" borderId="49" xfId="64" applyNumberFormat="1" applyFont="1" applyFill="1" applyBorder="1" applyAlignment="1" applyProtection="1">
      <alignment horizontal="left" vertical="center" wrapText="1"/>
      <protection locked="0"/>
    </xf>
    <xf numFmtId="49" fontId="5" fillId="13" borderId="49" xfId="122" applyNumberFormat="1" applyFont="1" applyFill="1" applyBorder="1" applyAlignment="1" applyProtection="1">
      <alignment horizontal="center" vertical="center" wrapText="1"/>
    </xf>
    <xf numFmtId="16" fontId="5" fillId="13" borderId="49" xfId="122" applyNumberFormat="1" applyFont="1" applyFill="1" applyBorder="1" applyAlignment="1" applyProtection="1">
      <alignment horizontal="center" vertical="center" wrapText="1"/>
    </xf>
    <xf numFmtId="0" fontId="5" fillId="13" borderId="49" xfId="122" applyNumberFormat="1" applyFont="1" applyFill="1" applyBorder="1" applyAlignment="1" applyProtection="1">
      <alignment horizontal="left" vertical="center" wrapText="1" indent="1"/>
    </xf>
    <xf numFmtId="49" fontId="5" fillId="12" borderId="49" xfId="128" applyNumberFormat="1" applyFont="1" applyFill="1" applyBorder="1" applyAlignment="1" applyProtection="1">
      <alignment horizontal="center" vertical="center" wrapText="1"/>
      <protection locked="0"/>
    </xf>
    <xf numFmtId="49" fontId="11" fillId="25" borderId="49" xfId="64" applyNumberFormat="1" applyFont="1" applyFill="1" applyBorder="1" applyAlignment="1" applyProtection="1">
      <alignment horizontal="center" vertical="center" wrapText="1"/>
      <protection locked="0"/>
    </xf>
    <xf numFmtId="49" fontId="5" fillId="25" borderId="49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49" xfId="128" applyNumberFormat="1" applyFont="1" applyFill="1" applyBorder="1" applyAlignment="1" applyProtection="1">
      <alignment horizontal="center" vertical="center" wrapText="1"/>
      <protection locked="0"/>
    </xf>
    <xf numFmtId="0" fontId="5" fillId="28" borderId="50" xfId="129" applyFont="1" applyFill="1" applyBorder="1" applyAlignment="1" applyProtection="1">
      <alignment vertical="center" wrapText="1"/>
    </xf>
    <xf numFmtId="49" fontId="32" fillId="28" borderId="51" xfId="0" applyFont="1" applyFill="1" applyBorder="1" applyAlignment="1" applyProtection="1">
      <alignment horizontal="left" vertical="center"/>
    </xf>
    <xf numFmtId="49" fontId="30" fillId="28" borderId="51" xfId="0" applyFont="1" applyFill="1" applyBorder="1" applyAlignment="1" applyProtection="1">
      <alignment horizontal="center" vertical="top"/>
    </xf>
    <xf numFmtId="49" fontId="30" fillId="28" borderId="52" xfId="0" applyFont="1" applyFill="1" applyBorder="1" applyAlignment="1" applyProtection="1">
      <alignment horizontal="center" vertical="top"/>
    </xf>
    <xf numFmtId="0" fontId="5" fillId="13" borderId="53" xfId="122" applyNumberFormat="1" applyFont="1" applyFill="1" applyBorder="1" applyAlignment="1" applyProtection="1">
      <alignment horizontal="center" vertical="center" wrapText="1"/>
    </xf>
    <xf numFmtId="0" fontId="5" fillId="13" borderId="53" xfId="122" applyNumberFormat="1" applyFont="1" applyFill="1" applyBorder="1" applyAlignment="1" applyProtection="1">
      <alignment horizontal="center" vertical="center" wrapText="1"/>
    </xf>
    <xf numFmtId="49" fontId="32" fillId="28" borderId="52" xfId="0" applyFont="1" applyFill="1" applyBorder="1" applyAlignment="1" applyProtection="1">
      <alignment horizontal="left" vertical="center"/>
    </xf>
    <xf numFmtId="49" fontId="32" fillId="28" borderId="50" xfId="0" applyFont="1" applyFill="1" applyBorder="1" applyAlignment="1" applyProtection="1">
      <alignment horizontal="center" vertical="center"/>
    </xf>
    <xf numFmtId="49" fontId="32" fillId="28" borderId="51" xfId="0" applyFont="1" applyFill="1" applyBorder="1" applyAlignment="1" applyProtection="1">
      <alignment horizontal="left" vertical="center"/>
    </xf>
    <xf numFmtId="49" fontId="32" fillId="28" borderId="51" xfId="0" applyFont="1" applyFill="1" applyBorder="1" applyAlignment="1" applyProtection="1">
      <alignment vertical="center"/>
    </xf>
    <xf numFmtId="49" fontId="5" fillId="13" borderId="50" xfId="129" applyNumberFormat="1" applyFont="1" applyFill="1" applyBorder="1" applyAlignment="1" applyProtection="1">
      <alignment horizontal="center" vertical="center" wrapText="1"/>
    </xf>
    <xf numFmtId="49" fontId="5" fillId="13" borderId="51" xfId="129" applyNumberFormat="1" applyFont="1" applyFill="1" applyBorder="1" applyAlignment="1" applyProtection="1">
      <alignment horizontal="center" vertical="center" wrapText="1"/>
    </xf>
    <xf numFmtId="0" fontId="5" fillId="0" borderId="51" xfId="129" applyFont="1" applyFill="1" applyBorder="1" applyAlignment="1" applyProtection="1">
      <alignment horizontal="left" vertical="center" wrapText="1"/>
    </xf>
    <xf numFmtId="0" fontId="81" fillId="0" borderId="52" xfId="129" applyFont="1" applyFill="1" applyBorder="1" applyAlignment="1" applyProtection="1">
      <alignment horizontal="left" vertical="center" wrapText="1"/>
    </xf>
    <xf numFmtId="0" fontId="5" fillId="13" borderId="49" xfId="129" applyFont="1" applyFill="1" applyBorder="1" applyAlignment="1" applyProtection="1">
      <alignment horizontal="center" vertical="center" wrapText="1"/>
    </xf>
    <xf numFmtId="0" fontId="5" fillId="13" borderId="53" xfId="129" applyFont="1" applyFill="1" applyBorder="1" applyAlignment="1" applyProtection="1">
      <alignment horizontal="center" vertical="center" wrapText="1"/>
    </xf>
    <xf numFmtId="0" fontId="5" fillId="0" borderId="53" xfId="79" applyFont="1" applyFill="1" applyBorder="1" applyAlignment="1" applyProtection="1">
      <alignment horizontal="center" vertical="center" wrapText="1"/>
    </xf>
    <xf numFmtId="0" fontId="81" fillId="0" borderId="49" xfId="129" applyFont="1" applyFill="1" applyBorder="1" applyAlignment="1" applyProtection="1">
      <alignment horizontal="center" vertical="center" wrapText="1"/>
    </xf>
    <xf numFmtId="49" fontId="81" fillId="0" borderId="49" xfId="129" applyNumberFormat="1" applyFont="1" applyFill="1" applyBorder="1" applyAlignment="1" applyProtection="1">
      <alignment horizontal="left" vertical="center" wrapText="1"/>
    </xf>
    <xf numFmtId="14" fontId="5" fillId="12" borderId="49" xfId="128" applyNumberFormat="1" applyFont="1" applyFill="1" applyBorder="1" applyAlignment="1" applyProtection="1">
      <alignment horizontal="left" vertical="center" wrapText="1"/>
    </xf>
    <xf numFmtId="49" fontId="5" fillId="24" borderId="49" xfId="129" applyNumberFormat="1" applyFont="1" applyFill="1" applyBorder="1" applyAlignment="1" applyProtection="1">
      <alignment horizontal="center" vertical="center" wrapText="1"/>
    </xf>
    <xf numFmtId="0" fontId="5" fillId="13" borderId="54" xfId="129" applyFont="1" applyFill="1" applyBorder="1" applyAlignment="1" applyProtection="1">
      <alignment horizontal="center" vertical="center" wrapText="1"/>
    </xf>
    <xf numFmtId="14" fontId="5" fillId="12" borderId="54" xfId="128" applyNumberFormat="1" applyFont="1" applyFill="1" applyBorder="1" applyAlignment="1" applyProtection="1">
      <alignment horizontal="left" vertical="center" wrapText="1"/>
    </xf>
    <xf numFmtId="49" fontId="5" fillId="24" borderId="54" xfId="129" applyNumberFormat="1" applyFont="1" applyFill="1" applyBorder="1" applyAlignment="1" applyProtection="1">
      <alignment horizontal="center" vertical="center" wrapText="1"/>
    </xf>
    <xf numFmtId="0" fontId="5" fillId="0" borderId="0" xfId="129" applyFont="1" applyFill="1" applyBorder="1" applyAlignment="1" applyProtection="1">
      <alignment vertical="center" wrapText="1"/>
    </xf>
    <xf numFmtId="49" fontId="32" fillId="28" borderId="50" xfId="0" applyFont="1" applyFill="1" applyBorder="1" applyAlignment="1" applyProtection="1">
      <alignment horizontal="left" vertical="center"/>
    </xf>
    <xf numFmtId="0" fontId="5" fillId="0" borderId="49" xfId="129" applyFont="1" applyFill="1" applyBorder="1" applyAlignment="1" applyProtection="1">
      <alignment horizontal="left" vertical="center" wrapText="1"/>
    </xf>
    <xf numFmtId="4" fontId="5" fillId="13" borderId="49" xfId="64" applyNumberFormat="1" applyFont="1" applyFill="1" applyBorder="1" applyAlignment="1" applyProtection="1">
      <alignment horizontal="right" vertical="center" wrapText="1"/>
    </xf>
    <xf numFmtId="0" fontId="5" fillId="13" borderId="49" xfId="129" applyNumberFormat="1" applyFont="1" applyFill="1" applyBorder="1" applyAlignment="1" applyProtection="1">
      <alignment horizontal="center" vertical="center" wrapText="1"/>
    </xf>
    <xf numFmtId="49" fontId="5" fillId="12" borderId="49" xfId="128" applyNumberFormat="1" applyFont="1" applyFill="1" applyBorder="1" applyAlignment="1" applyProtection="1">
      <alignment horizontal="center" vertical="center" wrapText="1"/>
      <protection locked="0"/>
    </xf>
    <xf numFmtId="0" fontId="5" fillId="0" borderId="54" xfId="129" applyFont="1" applyFill="1" applyBorder="1" applyAlignment="1" applyProtection="1">
      <alignment horizontal="left" vertical="center" wrapText="1"/>
    </xf>
    <xf numFmtId="4" fontId="5" fillId="13" borderId="54" xfId="64" applyNumberFormat="1" applyFont="1" applyFill="1" applyBorder="1" applyAlignment="1" applyProtection="1">
      <alignment horizontal="right" vertical="center" wrapText="1"/>
    </xf>
    <xf numFmtId="49" fontId="32" fillId="28" borderId="51" xfId="0" applyFont="1" applyFill="1" applyBorder="1" applyAlignment="1" applyProtection="1">
      <alignment horizontal="left" vertical="center" indent="1"/>
    </xf>
    <xf numFmtId="0" fontId="5" fillId="0" borderId="49" xfId="64" applyNumberFormat="1" applyFont="1" applyFill="1" applyBorder="1" applyAlignment="1" applyProtection="1">
      <alignment horizontal="center" vertical="center" wrapText="1"/>
    </xf>
    <xf numFmtId="49" fontId="0" fillId="13" borderId="0" xfId="129" applyNumberFormat="1" applyFont="1" applyFill="1" applyBorder="1" applyAlignment="1" applyProtection="1">
      <alignment horizontal="center" vertical="center" wrapText="1"/>
    </xf>
    <xf numFmtId="49" fontId="0" fillId="0" borderId="49" xfId="0" applyBorder="1" applyAlignment="1">
      <alignment horizontal="center" vertical="center"/>
    </xf>
    <xf numFmtId="49" fontId="5" fillId="25" borderId="49" xfId="129" applyNumberFormat="1" applyFont="1" applyFill="1" applyBorder="1" applyAlignment="1" applyProtection="1">
      <alignment horizontal="left" vertical="center" wrapText="1"/>
      <protection locked="0"/>
    </xf>
    <xf numFmtId="0" fontId="5" fillId="25" borderId="49" xfId="64" applyNumberFormat="1" applyFont="1" applyFill="1" applyBorder="1" applyAlignment="1" applyProtection="1">
      <alignment horizontal="center" vertical="center" wrapText="1"/>
      <protection locked="0"/>
    </xf>
    <xf numFmtId="0" fontId="5" fillId="0" borderId="49" xfId="64" applyNumberFormat="1" applyFont="1" applyFill="1" applyBorder="1" applyAlignment="1" applyProtection="1">
      <alignment horizontal="center" vertical="center" wrapText="1"/>
    </xf>
    <xf numFmtId="0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0" fontId="5" fillId="0" borderId="27" xfId="128" applyFont="1" applyBorder="1" applyAlignment="1" applyProtection="1">
      <alignment horizontal="left" vertical="center"/>
    </xf>
    <xf numFmtId="49" fontId="0" fillId="0" borderId="12" xfId="0" applyNumberFormat="1" applyBorder="1" applyAlignment="1" applyProtection="1">
      <alignment horizontal="left" vertical="center"/>
    </xf>
    <xf numFmtId="49" fontId="82" fillId="28" borderId="51" xfId="0" applyFont="1" applyFill="1" applyBorder="1" applyAlignment="1" applyProtection="1">
      <alignment horizontal="left" vertical="center"/>
    </xf>
    <xf numFmtId="49" fontId="0" fillId="0" borderId="55" xfId="0" applyBorder="1">
      <alignment vertical="top"/>
    </xf>
    <xf numFmtId="0" fontId="83" fillId="0" borderId="0" xfId="129" applyFont="1" applyFill="1" applyAlignment="1" applyProtection="1">
      <alignment horizontal="right" vertical="center" wrapText="1"/>
    </xf>
    <xf numFmtId="49" fontId="0" fillId="0" borderId="0" xfId="0" applyAlignment="1">
      <alignment horizontal="right" vertical="center"/>
    </xf>
    <xf numFmtId="49" fontId="32" fillId="28" borderId="51" xfId="0" applyFont="1" applyFill="1" applyBorder="1" applyAlignment="1" applyProtection="1">
      <alignment horizontal="left" vertical="center"/>
    </xf>
    <xf numFmtId="49" fontId="5" fillId="13" borderId="56" xfId="129" applyNumberFormat="1" applyFont="1" applyFill="1" applyBorder="1" applyAlignment="1" applyProtection="1">
      <alignment horizontal="center" vertical="center" wrapText="1"/>
    </xf>
    <xf numFmtId="0" fontId="5" fillId="0" borderId="52" xfId="129" applyFont="1" applyFill="1" applyBorder="1" applyAlignment="1" applyProtection="1">
      <alignment horizontal="left" vertical="center" wrapText="1" indent="1"/>
    </xf>
    <xf numFmtId="0" fontId="5" fillId="0" borderId="50" xfId="129" applyFont="1" applyFill="1" applyBorder="1" applyAlignment="1" applyProtection="1">
      <alignment horizontal="left" vertical="center"/>
    </xf>
    <xf numFmtId="0" fontId="5" fillId="0" borderId="50" xfId="129" applyFont="1" applyFill="1" applyBorder="1" applyAlignment="1" applyProtection="1">
      <alignment horizontal="left" vertical="center"/>
    </xf>
    <xf numFmtId="0" fontId="5" fillId="0" borderId="52" xfId="129" applyFont="1" applyFill="1" applyBorder="1" applyAlignment="1" applyProtection="1">
      <alignment horizontal="left" vertical="center"/>
    </xf>
    <xf numFmtId="0" fontId="5" fillId="0" borderId="51" xfId="129" applyFont="1" applyFill="1" applyBorder="1" applyAlignment="1" applyProtection="1">
      <alignment horizontal="left" vertical="center"/>
    </xf>
    <xf numFmtId="49" fontId="5" fillId="13" borderId="52" xfId="129" applyNumberFormat="1" applyFont="1" applyFill="1" applyBorder="1" applyAlignment="1" applyProtection="1">
      <alignment horizontal="center" vertical="center" wrapText="1"/>
    </xf>
    <xf numFmtId="4" fontId="5" fillId="11" borderId="54" xfId="129" applyNumberFormat="1" applyFont="1" applyFill="1" applyBorder="1" applyAlignment="1" applyProtection="1">
      <alignment horizontal="right" vertical="center" wrapText="1"/>
      <protection locked="0"/>
    </xf>
    <xf numFmtId="4" fontId="5" fillId="11" borderId="49" xfId="129" applyNumberFormat="1" applyFont="1" applyFill="1" applyBorder="1" applyAlignment="1" applyProtection="1">
      <alignment horizontal="right" vertical="center" wrapText="1"/>
      <protection locked="0"/>
    </xf>
    <xf numFmtId="49" fontId="5" fillId="12" borderId="49" xfId="128" applyNumberFormat="1" applyFont="1" applyFill="1" applyBorder="1" applyAlignment="1" applyProtection="1">
      <alignment horizontal="center" vertical="center" wrapText="1"/>
      <protection locked="0"/>
    </xf>
    <xf numFmtId="49" fontId="5" fillId="11" borderId="54" xfId="129" applyNumberFormat="1" applyFont="1" applyFill="1" applyBorder="1" applyAlignment="1" applyProtection="1">
      <alignment horizontal="right" vertical="center" wrapText="1"/>
      <protection locked="0"/>
    </xf>
    <xf numFmtId="49" fontId="5" fillId="11" borderId="49" xfId="129" applyNumberFormat="1" applyFont="1" applyFill="1" applyBorder="1" applyAlignment="1" applyProtection="1">
      <alignment horizontal="right" vertical="center" wrapText="1"/>
      <protection locked="0"/>
    </xf>
    <xf numFmtId="0" fontId="0" fillId="27" borderId="32" xfId="124" applyFont="1" applyFill="1" applyBorder="1" applyAlignment="1">
      <alignment horizontal="center" vertical="center"/>
    </xf>
    <xf numFmtId="0" fontId="5" fillId="27" borderId="32" xfId="124" applyFont="1" applyFill="1" applyBorder="1" applyAlignment="1">
      <alignment horizontal="center" vertical="center"/>
    </xf>
    <xf numFmtId="49" fontId="5" fillId="11" borderId="54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49" xfId="129" applyNumberFormat="1" applyFont="1" applyFill="1" applyBorder="1" applyAlignment="1" applyProtection="1">
      <alignment horizontal="left" vertical="center" wrapText="1"/>
      <protection locked="0"/>
    </xf>
    <xf numFmtId="49" fontId="5" fillId="25" borderId="49" xfId="64" applyNumberFormat="1" applyFont="1" applyFill="1" applyBorder="1" applyAlignment="1" applyProtection="1">
      <alignment horizontal="left" vertical="center" wrapText="1"/>
      <protection locked="0"/>
    </xf>
    <xf numFmtId="0" fontId="84" fillId="13" borderId="0" xfId="92" applyFont="1" applyFill="1" applyAlignment="1" applyProtection="1">
      <alignment vertical="center"/>
    </xf>
    <xf numFmtId="0" fontId="84" fillId="13" borderId="0" xfId="92" applyFont="1" applyFill="1" applyAlignment="1" applyProtection="1">
      <alignment horizontal="center" vertical="center"/>
    </xf>
    <xf numFmtId="0" fontId="84" fillId="13" borderId="0" xfId="92" applyFont="1" applyFill="1" applyAlignment="1" applyProtection="1">
      <alignment horizontal="right" vertical="center" wrapText="1"/>
    </xf>
    <xf numFmtId="0" fontId="84" fillId="13" borderId="12" xfId="92" applyFont="1" applyFill="1" applyBorder="1" applyAlignment="1" applyProtection="1">
      <alignment vertical="center" wrapText="1"/>
    </xf>
    <xf numFmtId="0" fontId="84" fillId="13" borderId="12" xfId="92" applyFont="1" applyFill="1" applyBorder="1" applyAlignment="1" applyProtection="1">
      <alignment horizontal="right" vertical="center" wrapText="1"/>
    </xf>
    <xf numFmtId="0" fontId="84" fillId="13" borderId="0" xfId="92" applyFont="1" applyFill="1" applyBorder="1" applyAlignment="1" applyProtection="1">
      <alignment vertical="center" wrapText="1"/>
    </xf>
    <xf numFmtId="0" fontId="84" fillId="13" borderId="0" xfId="92" applyFont="1" applyFill="1" applyBorder="1" applyAlignment="1" applyProtection="1">
      <alignment horizontal="right" vertical="center" wrapText="1"/>
    </xf>
    <xf numFmtId="0" fontId="84" fillId="0" borderId="0" xfId="92" applyFont="1" applyAlignment="1">
      <alignment vertical="center"/>
    </xf>
    <xf numFmtId="0" fontId="84" fillId="0" borderId="0" xfId="92" applyFont="1" applyAlignment="1">
      <alignment horizontal="center" vertical="center"/>
    </xf>
    <xf numFmtId="0" fontId="84" fillId="0" borderId="0" xfId="92" applyFont="1" applyAlignment="1">
      <alignment horizontal="right" vertical="center" wrapText="1"/>
    </xf>
    <xf numFmtId="0" fontId="84" fillId="0" borderId="12" xfId="92" applyFont="1" applyBorder="1" applyAlignment="1">
      <alignment vertical="center" wrapText="1"/>
    </xf>
    <xf numFmtId="0" fontId="84" fillId="0" borderId="12" xfId="92" applyFont="1" applyBorder="1" applyAlignment="1">
      <alignment horizontal="right" vertical="center" wrapText="1"/>
    </xf>
    <xf numFmtId="0" fontId="84" fillId="0" borderId="0" xfId="92" applyFont="1" applyBorder="1" applyAlignment="1">
      <alignment vertical="center" wrapText="1"/>
    </xf>
    <xf numFmtId="0" fontId="84" fillId="0" borderId="0" xfId="92" applyFont="1" applyBorder="1" applyAlignment="1">
      <alignment horizontal="right" vertical="center" wrapText="1"/>
    </xf>
    <xf numFmtId="49" fontId="5" fillId="12" borderId="54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54" xfId="64" applyNumberFormat="1" applyFont="1" applyFill="1" applyBorder="1" applyAlignment="1" applyProtection="1">
      <alignment horizontal="left" vertical="center" wrapText="1"/>
      <protection locked="0"/>
    </xf>
    <xf numFmtId="174" fontId="5" fillId="13" borderId="49" xfId="64" applyNumberFormat="1" applyFont="1" applyFill="1" applyBorder="1" applyAlignment="1" applyProtection="1">
      <alignment horizontal="right" vertical="center" wrapText="1"/>
    </xf>
    <xf numFmtId="49" fontId="5" fillId="11" borderId="49" xfId="129" applyNumberFormat="1" applyFont="1" applyFill="1" applyBorder="1" applyAlignment="1" applyProtection="1">
      <alignment vertical="center" wrapText="1"/>
      <protection locked="0"/>
    </xf>
    <xf numFmtId="0" fontId="0" fillId="0" borderId="0" xfId="0" applyNumberFormat="1">
      <alignment vertical="top"/>
    </xf>
    <xf numFmtId="49" fontId="32" fillId="28" borderId="51" xfId="0" applyFont="1" applyFill="1" applyBorder="1" applyAlignment="1" applyProtection="1">
      <alignment horizontal="left" vertical="center"/>
    </xf>
    <xf numFmtId="49" fontId="32" fillId="28" borderId="51" xfId="0" applyFont="1" applyFill="1" applyBorder="1" applyAlignment="1" applyProtection="1">
      <alignment vertical="center"/>
    </xf>
    <xf numFmtId="0" fontId="5" fillId="13" borderId="49" xfId="129" applyNumberFormat="1" applyFont="1" applyFill="1" applyBorder="1" applyAlignment="1" applyProtection="1">
      <alignment horizontal="center" vertical="center" wrapText="1"/>
    </xf>
    <xf numFmtId="0" fontId="81" fillId="0" borderId="0" xfId="129" applyFont="1" applyFill="1" applyAlignment="1" applyProtection="1">
      <alignment horizontal="center" vertical="center" wrapText="1"/>
    </xf>
    <xf numFmtId="49" fontId="5" fillId="11" borderId="49" xfId="129" applyNumberFormat="1" applyFont="1" applyFill="1" applyBorder="1" applyAlignment="1" applyProtection="1">
      <alignment horizontal="left" vertical="center" wrapText="1"/>
      <protection locked="0"/>
    </xf>
    <xf numFmtId="49" fontId="5" fillId="12" borderId="49" xfId="128" applyNumberFormat="1" applyFont="1" applyFill="1" applyBorder="1" applyAlignment="1" applyProtection="1">
      <alignment horizontal="center" vertical="center" wrapText="1"/>
      <protection locked="0"/>
    </xf>
    <xf numFmtId="22" fontId="5" fillId="0" borderId="0" xfId="124" applyNumberFormat="1" applyFont="1" applyAlignment="1" applyProtection="1">
      <alignment horizontal="left" vertical="center" wrapText="1"/>
    </xf>
    <xf numFmtId="4" fontId="5" fillId="25" borderId="49" xfId="64" applyNumberFormat="1" applyFont="1" applyFill="1" applyBorder="1" applyAlignment="1" applyProtection="1">
      <alignment horizontal="right" vertical="center" wrapText="1"/>
      <protection locked="0"/>
    </xf>
    <xf numFmtId="4" fontId="5" fillId="25" borderId="54" xfId="64" applyNumberFormat="1" applyFont="1" applyFill="1" applyBorder="1" applyAlignment="1" applyProtection="1">
      <alignment horizontal="right" vertical="center" wrapText="1"/>
      <protection locked="0"/>
    </xf>
    <xf numFmtId="174" fontId="5" fillId="25" borderId="49" xfId="64" applyNumberFormat="1" applyFont="1" applyFill="1" applyBorder="1" applyAlignment="1" applyProtection="1">
      <alignment horizontal="right" vertical="center" wrapText="1"/>
      <protection locked="0"/>
    </xf>
    <xf numFmtId="0" fontId="77" fillId="25" borderId="49" xfId="64" applyNumberFormat="1" applyFont="1" applyFill="1" applyBorder="1" applyAlignment="1" applyProtection="1">
      <alignment horizontal="left" vertical="center" wrapText="1"/>
      <protection locked="0"/>
    </xf>
    <xf numFmtId="49" fontId="77" fillId="25" borderId="49" xfId="64" applyNumberFormat="1" applyFont="1" applyFill="1" applyBorder="1" applyAlignment="1" applyProtection="1">
      <alignment horizontal="center" vertical="center" wrapText="1"/>
      <protection locked="0"/>
    </xf>
    <xf numFmtId="0" fontId="5" fillId="27" borderId="33" xfId="124" applyFont="1" applyFill="1" applyBorder="1" applyAlignment="1">
      <alignment horizontal="center" vertical="center"/>
    </xf>
    <xf numFmtId="49" fontId="32" fillId="28" borderId="51" xfId="0" applyFont="1" applyFill="1" applyBorder="1" applyAlignment="1" applyProtection="1">
      <alignment horizontal="left" vertical="center"/>
    </xf>
    <xf numFmtId="49" fontId="32" fillId="28" borderId="51" xfId="0" applyFont="1" applyFill="1" applyBorder="1" applyAlignment="1" applyProtection="1">
      <alignment vertical="center"/>
    </xf>
    <xf numFmtId="49" fontId="14" fillId="13" borderId="0" xfId="110" applyFont="1" applyFill="1" applyBorder="1" applyAlignment="1">
      <alignment horizontal="left" wrapText="1"/>
    </xf>
    <xf numFmtId="0" fontId="18" fillId="0" borderId="0" xfId="46" applyFont="1" applyFill="1" applyBorder="1" applyAlignment="1" applyProtection="1">
      <alignment horizontal="right" vertical="top" wrapText="1" indent="1"/>
    </xf>
    <xf numFmtId="49" fontId="77" fillId="0" borderId="0" xfId="64" applyNumberFormat="1" applyBorder="1" applyAlignment="1" applyProtection="1">
      <alignment vertical="center"/>
    </xf>
    <xf numFmtId="0" fontId="18" fillId="0" borderId="0" xfId="46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center" wrapText="1"/>
    </xf>
    <xf numFmtId="49" fontId="14" fillId="13" borderId="0" xfId="110" applyFont="1" applyFill="1" applyBorder="1" applyAlignment="1">
      <alignment horizontal="justify" vertical="justify" wrapText="1"/>
    </xf>
    <xf numFmtId="0" fontId="41" fillId="13" borderId="0" xfId="110" applyNumberFormat="1" applyFont="1" applyFill="1" applyBorder="1" applyAlignment="1">
      <alignment horizontal="justify" vertical="top" wrapText="1"/>
    </xf>
    <xf numFmtId="0" fontId="42" fillId="13" borderId="0" xfId="110" applyNumberFormat="1" applyFont="1" applyFill="1" applyBorder="1" applyAlignment="1">
      <alignment horizontal="left" vertical="center" wrapText="1"/>
    </xf>
    <xf numFmtId="0" fontId="41" fillId="13" borderId="0" xfId="110" applyNumberFormat="1" applyFont="1" applyFill="1" applyBorder="1" applyAlignment="1">
      <alignment horizontal="right" vertical="center" wrapText="1" indent="1"/>
    </xf>
    <xf numFmtId="49" fontId="14" fillId="13" borderId="0" xfId="110" applyFont="1" applyFill="1" applyBorder="1" applyAlignment="1">
      <alignment horizontal="left" vertical="top" wrapText="1" indent="1"/>
    </xf>
    <xf numFmtId="0" fontId="18" fillId="0" borderId="0" xfId="46" applyFont="1" applyFill="1" applyBorder="1" applyAlignment="1" applyProtection="1">
      <alignment horizontal="right" vertical="top" wrapText="1"/>
    </xf>
    <xf numFmtId="49" fontId="44" fillId="0" borderId="0" xfId="68" applyNumberFormat="1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29" borderId="35" xfId="54" applyNumberFormat="1" applyFont="1" applyFill="1" applyBorder="1" applyAlignment="1">
      <alignment horizontal="center" vertical="center" wrapText="1"/>
    </xf>
    <xf numFmtId="0" fontId="18" fillId="29" borderId="36" xfId="54" applyNumberFormat="1" applyFont="1" applyFill="1" applyBorder="1" applyAlignment="1">
      <alignment horizontal="center" vertical="center" wrapText="1"/>
    </xf>
    <xf numFmtId="0" fontId="18" fillId="29" borderId="37" xfId="54" applyNumberFormat="1" applyFont="1" applyFill="1" applyBorder="1" applyAlignment="1">
      <alignment horizontal="center" vertical="center" wrapText="1"/>
    </xf>
    <xf numFmtId="0" fontId="14" fillId="13" borderId="0" xfId="110" applyNumberFormat="1" applyFont="1" applyFill="1" applyBorder="1" applyAlignment="1" applyProtection="1">
      <alignment horizontal="justify" vertical="top" wrapText="1"/>
    </xf>
    <xf numFmtId="49" fontId="14" fillId="13" borderId="34" xfId="110" applyFont="1" applyFill="1" applyBorder="1" applyAlignment="1">
      <alignment vertical="center" wrapText="1"/>
    </xf>
    <xf numFmtId="49" fontId="14" fillId="13" borderId="0" xfId="110" applyFont="1" applyFill="1" applyBorder="1" applyAlignment="1">
      <alignment vertical="center" wrapText="1"/>
    </xf>
    <xf numFmtId="49" fontId="14" fillId="13" borderId="34" xfId="110" applyFont="1" applyFill="1" applyBorder="1" applyAlignment="1">
      <alignment horizontal="left" vertical="center" wrapText="1"/>
    </xf>
    <xf numFmtId="49" fontId="14" fillId="13" borderId="0" xfId="110" applyFont="1" applyFill="1" applyBorder="1" applyAlignment="1">
      <alignment horizontal="left" vertical="center" wrapText="1"/>
    </xf>
    <xf numFmtId="0" fontId="14" fillId="13" borderId="0" xfId="110" applyNumberFormat="1" applyFont="1" applyFill="1" applyBorder="1" applyAlignment="1">
      <alignment horizontal="justify" vertical="center" wrapText="1"/>
    </xf>
    <xf numFmtId="0" fontId="14" fillId="13" borderId="0" xfId="110" applyNumberFormat="1" applyFont="1" applyFill="1" applyBorder="1" applyAlignment="1">
      <alignment horizontal="justify" vertical="top" wrapText="1"/>
    </xf>
    <xf numFmtId="0" fontId="18" fillId="0" borderId="29" xfId="130" applyFont="1" applyBorder="1" applyAlignment="1">
      <alignment horizontal="center" vertical="center" wrapText="1"/>
    </xf>
    <xf numFmtId="0" fontId="18" fillId="0" borderId="31" xfId="74" applyFont="1" applyFill="1" applyBorder="1" applyAlignment="1" applyProtection="1">
      <alignment horizontal="center" vertical="center" wrapText="1"/>
    </xf>
    <xf numFmtId="0" fontId="5" fillId="0" borderId="38" xfId="74" applyFont="1" applyFill="1" applyBorder="1" applyAlignment="1" applyProtection="1">
      <alignment horizontal="center" vertical="center" wrapText="1"/>
    </xf>
    <xf numFmtId="4" fontId="0" fillId="0" borderId="0" xfId="80" applyFont="1" applyFill="1" applyBorder="1" applyAlignment="1" applyProtection="1">
      <alignment horizontal="center" vertical="center" wrapText="1"/>
    </xf>
    <xf numFmtId="4" fontId="5" fillId="0" borderId="0" xfId="80" applyFont="1" applyFill="1" applyBorder="1" applyAlignment="1" applyProtection="1">
      <alignment horizontal="center" vertical="center" wrapText="1"/>
    </xf>
    <xf numFmtId="3" fontId="5" fillId="25" borderId="50" xfId="80" applyNumberFormat="1" applyFont="1" applyFill="1" applyBorder="1" applyAlignment="1" applyProtection="1">
      <alignment horizontal="center" vertical="center" wrapText="1"/>
      <protection locked="0"/>
    </xf>
    <xf numFmtId="3" fontId="5" fillId="25" borderId="51" xfId="80" applyNumberFormat="1" applyFont="1" applyFill="1" applyBorder="1" applyAlignment="1" applyProtection="1">
      <alignment horizontal="center" vertical="center" wrapText="1"/>
      <protection locked="0"/>
    </xf>
    <xf numFmtId="3" fontId="5" fillId="25" borderId="52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50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51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52" xfId="80" applyNumberFormat="1" applyFont="1" applyFill="1" applyBorder="1" applyAlignment="1" applyProtection="1">
      <alignment horizontal="center" vertical="center" wrapText="1"/>
      <protection locked="0"/>
    </xf>
    <xf numFmtId="0" fontId="5" fillId="13" borderId="49" xfId="129" applyFont="1" applyFill="1" applyBorder="1" applyAlignment="1" applyProtection="1">
      <alignment horizontal="center" vertical="center" wrapText="1"/>
    </xf>
    <xf numFmtId="0" fontId="5" fillId="13" borderId="54" xfId="129" applyFont="1" applyFill="1" applyBorder="1" applyAlignment="1" applyProtection="1">
      <alignment horizontal="center" vertical="center" wrapText="1"/>
    </xf>
    <xf numFmtId="14" fontId="5" fillId="12" borderId="54" xfId="128" applyNumberFormat="1" applyFont="1" applyFill="1" applyBorder="1" applyAlignment="1" applyProtection="1">
      <alignment horizontal="center" vertical="center" wrapText="1"/>
    </xf>
    <xf numFmtId="14" fontId="5" fillId="12" borderId="56" xfId="128" applyNumberFormat="1" applyFont="1" applyFill="1" applyBorder="1" applyAlignment="1" applyProtection="1">
      <alignment horizontal="center" vertical="center" wrapText="1"/>
    </xf>
    <xf numFmtId="0" fontId="5" fillId="0" borderId="49" xfId="129" applyFont="1" applyFill="1" applyBorder="1" applyAlignment="1" applyProtection="1">
      <alignment horizontal="left" vertical="center" wrapText="1"/>
    </xf>
    <xf numFmtId="49" fontId="5" fillId="12" borderId="54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57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56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54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57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56" xfId="64" applyNumberFormat="1" applyFont="1" applyFill="1" applyBorder="1" applyAlignment="1" applyProtection="1">
      <alignment horizontal="left" vertical="center" wrapText="1"/>
      <protection locked="0"/>
    </xf>
    <xf numFmtId="0" fontId="5" fillId="13" borderId="59" xfId="129" applyNumberFormat="1" applyFont="1" applyFill="1" applyBorder="1" applyAlignment="1" applyProtection="1">
      <alignment horizontal="center" vertical="center" wrapText="1"/>
    </xf>
    <xf numFmtId="0" fontId="5" fillId="13" borderId="60" xfId="129" applyNumberFormat="1" applyFont="1" applyFill="1" applyBorder="1" applyAlignment="1" applyProtection="1">
      <alignment horizontal="center" vertical="center" wrapText="1"/>
    </xf>
    <xf numFmtId="0" fontId="5" fillId="13" borderId="61" xfId="129" applyNumberFormat="1" applyFont="1" applyFill="1" applyBorder="1" applyAlignment="1" applyProtection="1">
      <alignment horizontal="center" vertical="center" wrapText="1"/>
    </xf>
    <xf numFmtId="0" fontId="5" fillId="0" borderId="50" xfId="129" applyFont="1" applyFill="1" applyBorder="1" applyAlignment="1" applyProtection="1">
      <alignment horizontal="left" vertical="center" wrapText="1"/>
    </xf>
    <xf numFmtId="0" fontId="5" fillId="0" borderId="51" xfId="129" applyFont="1" applyFill="1" applyBorder="1" applyAlignment="1" applyProtection="1">
      <alignment horizontal="left" vertical="center" wrapText="1"/>
    </xf>
    <xf numFmtId="0" fontId="5" fillId="0" borderId="52" xfId="129" applyFont="1" applyFill="1" applyBorder="1" applyAlignment="1" applyProtection="1">
      <alignment horizontal="left" vertical="center" wrapText="1"/>
    </xf>
    <xf numFmtId="0" fontId="5" fillId="13" borderId="54" xfId="129" applyNumberFormat="1" applyFont="1" applyFill="1" applyBorder="1" applyAlignment="1" applyProtection="1">
      <alignment horizontal="center" vertical="center" wrapText="1"/>
    </xf>
    <xf numFmtId="0" fontId="5" fillId="13" borderId="57" xfId="129" applyNumberFormat="1" applyFont="1" applyFill="1" applyBorder="1" applyAlignment="1" applyProtection="1">
      <alignment horizontal="center" vertical="center" wrapText="1"/>
    </xf>
    <xf numFmtId="0" fontId="5" fillId="13" borderId="56" xfId="129" applyNumberFormat="1" applyFont="1" applyFill="1" applyBorder="1" applyAlignment="1" applyProtection="1">
      <alignment horizontal="center" vertical="center" wrapText="1"/>
    </xf>
    <xf numFmtId="0" fontId="5" fillId="0" borderId="0" xfId="129" applyFont="1" applyFill="1" applyAlignment="1" applyProtection="1">
      <alignment horizontal="left" vertical="center" wrapText="1"/>
    </xf>
    <xf numFmtId="0" fontId="5" fillId="27" borderId="16" xfId="119" applyFont="1" applyFill="1" applyBorder="1" applyAlignment="1" applyProtection="1">
      <alignment horizontal="center" vertical="center" wrapText="1"/>
    </xf>
    <xf numFmtId="0" fontId="85" fillId="0" borderId="0" xfId="129" applyFont="1" applyFill="1" applyAlignment="1" applyProtection="1">
      <alignment horizontal="left" vertical="center" wrapText="1"/>
    </xf>
    <xf numFmtId="49" fontId="32" fillId="28" borderId="51" xfId="0" applyFont="1" applyFill="1" applyBorder="1" applyAlignment="1" applyProtection="1">
      <alignment horizontal="left" vertical="center"/>
    </xf>
    <xf numFmtId="0" fontId="0" fillId="27" borderId="16" xfId="121" applyFont="1" applyFill="1" applyBorder="1" applyAlignment="1" applyProtection="1">
      <alignment horizontal="center" vertical="center" wrapText="1"/>
    </xf>
    <xf numFmtId="0" fontId="5" fillId="27" borderId="16" xfId="12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left" vertical="center" wrapText="1"/>
    </xf>
    <xf numFmtId="0" fontId="18" fillId="0" borderId="55" xfId="130" applyFont="1" applyBorder="1" applyAlignment="1">
      <alignment horizontal="center" vertical="center" wrapText="1"/>
    </xf>
    <xf numFmtId="0" fontId="5" fillId="0" borderId="58" xfId="74" applyFont="1" applyFill="1" applyBorder="1" applyAlignment="1" applyProtection="1">
      <alignment horizontal="center" vertical="center" wrapText="1"/>
    </xf>
    <xf numFmtId="0" fontId="0" fillId="27" borderId="16" xfId="99" applyFont="1" applyFill="1" applyBorder="1" applyAlignment="1" applyProtection="1">
      <alignment horizontal="center" vertical="center" wrapText="1"/>
    </xf>
    <xf numFmtId="0" fontId="5" fillId="27" borderId="16" xfId="99" applyFont="1" applyFill="1" applyBorder="1" applyAlignment="1" applyProtection="1">
      <alignment horizontal="center" vertical="center" wrapText="1"/>
    </xf>
    <xf numFmtId="0" fontId="5" fillId="27" borderId="15" xfId="99" applyFont="1" applyFill="1" applyBorder="1" applyAlignment="1" applyProtection="1">
      <alignment horizontal="center" vertical="center" wrapText="1"/>
    </xf>
    <xf numFmtId="0" fontId="5" fillId="13" borderId="53" xfId="129" applyFont="1" applyFill="1" applyBorder="1" applyAlignment="1" applyProtection="1">
      <alignment horizontal="center" vertical="center" wrapText="1"/>
    </xf>
    <xf numFmtId="0" fontId="0" fillId="27" borderId="16" xfId="119" applyFont="1" applyFill="1" applyBorder="1" applyAlignment="1" applyProtection="1">
      <alignment horizontal="center" vertical="center" wrapText="1"/>
    </xf>
    <xf numFmtId="0" fontId="5" fillId="27" borderId="15" xfId="119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5" fillId="27" borderId="15" xfId="121" applyFont="1" applyFill="1" applyBorder="1" applyAlignment="1" applyProtection="1">
      <alignment horizontal="center" vertical="center" wrapText="1"/>
    </xf>
    <xf numFmtId="0" fontId="5" fillId="0" borderId="41" xfId="79" applyFont="1" applyFill="1" applyBorder="1" applyAlignment="1" applyProtection="1">
      <alignment horizontal="center" vertical="center" wrapText="1"/>
    </xf>
    <xf numFmtId="0" fontId="5" fillId="0" borderId="31" xfId="79" applyFont="1" applyFill="1" applyBorder="1" applyAlignment="1" applyProtection="1">
      <alignment horizontal="center" vertical="center" wrapText="1"/>
    </xf>
    <xf numFmtId="0" fontId="5" fillId="0" borderId="42" xfId="79" applyFont="1" applyFill="1" applyBorder="1" applyAlignment="1" applyProtection="1">
      <alignment horizontal="center" vertical="center" wrapText="1"/>
    </xf>
    <xf numFmtId="0" fontId="5" fillId="0" borderId="34" xfId="79" applyFont="1" applyFill="1" applyBorder="1" applyAlignment="1" applyProtection="1">
      <alignment horizontal="center" vertical="center" wrapText="1"/>
    </xf>
    <xf numFmtId="0" fontId="5" fillId="0" borderId="0" xfId="79" applyFont="1" applyFill="1" applyBorder="1" applyAlignment="1" applyProtection="1">
      <alignment horizontal="center" vertical="center" wrapText="1"/>
    </xf>
    <xf numFmtId="0" fontId="5" fillId="0" borderId="26" xfId="79" applyFont="1" applyFill="1" applyBorder="1" applyAlignment="1" applyProtection="1">
      <alignment horizontal="center" vertical="center" wrapText="1"/>
    </xf>
    <xf numFmtId="0" fontId="5" fillId="0" borderId="43" xfId="79" applyFont="1" applyFill="1" applyBorder="1" applyAlignment="1" applyProtection="1">
      <alignment horizontal="center" vertical="center" wrapText="1"/>
    </xf>
    <xf numFmtId="0" fontId="5" fillId="0" borderId="44" xfId="79" applyFont="1" applyFill="1" applyBorder="1" applyAlignment="1" applyProtection="1">
      <alignment horizontal="center" vertical="center" wrapText="1"/>
    </xf>
    <xf numFmtId="0" fontId="5" fillId="0" borderId="45" xfId="79" applyFont="1" applyFill="1" applyBorder="1" applyAlignment="1" applyProtection="1">
      <alignment horizontal="center" vertical="center" wrapText="1"/>
    </xf>
    <xf numFmtId="0" fontId="5" fillId="0" borderId="16" xfId="79" applyFont="1" applyFill="1" applyBorder="1" applyAlignment="1" applyProtection="1">
      <alignment horizontal="center" vertical="center" wrapText="1"/>
    </xf>
    <xf numFmtId="0" fontId="5" fillId="0" borderId="53" xfId="79" applyFont="1" applyFill="1" applyBorder="1" applyAlignment="1" applyProtection="1">
      <alignment horizontal="center" vertical="center" wrapText="1"/>
    </xf>
    <xf numFmtId="0" fontId="0" fillId="13" borderId="16" xfId="92" applyNumberFormat="1" applyFont="1" applyFill="1" applyBorder="1" applyAlignment="1" applyProtection="1">
      <alignment horizontal="center" vertical="center" wrapText="1"/>
    </xf>
    <xf numFmtId="0" fontId="5" fillId="13" borderId="16" xfId="92" applyNumberFormat="1" applyFont="1" applyFill="1" applyBorder="1" applyAlignment="1" applyProtection="1">
      <alignment horizontal="center" vertical="center" wrapText="1"/>
    </xf>
    <xf numFmtId="0" fontId="0" fillId="0" borderId="19" xfId="79" applyFont="1" applyFill="1" applyBorder="1" applyAlignment="1" applyProtection="1">
      <alignment horizontal="center" vertical="center" wrapText="1"/>
    </xf>
    <xf numFmtId="0" fontId="5" fillId="0" borderId="39" xfId="79" applyFont="1" applyFill="1" applyBorder="1" applyAlignment="1" applyProtection="1">
      <alignment horizontal="center" vertical="center" wrapText="1"/>
    </xf>
    <xf numFmtId="0" fontId="5" fillId="0" borderId="40" xfId="79" applyFont="1" applyFill="1" applyBorder="1" applyAlignment="1" applyProtection="1">
      <alignment horizontal="center" vertical="center" wrapText="1"/>
    </xf>
    <xf numFmtId="0" fontId="0" fillId="27" borderId="41" xfId="121" applyFont="1" applyFill="1" applyBorder="1" applyAlignment="1" applyProtection="1">
      <alignment horizontal="center" vertical="center" wrapText="1"/>
    </xf>
    <xf numFmtId="0" fontId="0" fillId="27" borderId="31" xfId="121" applyFont="1" applyFill="1" applyBorder="1" applyAlignment="1" applyProtection="1">
      <alignment horizontal="center" vertical="center" wrapText="1"/>
    </xf>
    <xf numFmtId="0" fontId="0" fillId="27" borderId="42" xfId="121" applyFont="1" applyFill="1" applyBorder="1" applyAlignment="1" applyProtection="1">
      <alignment horizontal="center" vertical="center" wrapText="1"/>
    </xf>
    <xf numFmtId="0" fontId="0" fillId="27" borderId="34" xfId="121" applyFont="1" applyFill="1" applyBorder="1" applyAlignment="1" applyProtection="1">
      <alignment horizontal="center" vertical="center" wrapText="1"/>
    </xf>
    <xf numFmtId="0" fontId="0" fillId="27" borderId="0" xfId="121" applyFont="1" applyFill="1" applyBorder="1" applyAlignment="1" applyProtection="1">
      <alignment horizontal="center" vertical="center" wrapText="1"/>
    </xf>
    <xf numFmtId="0" fontId="0" fillId="27" borderId="26" xfId="121" applyFont="1" applyFill="1" applyBorder="1" applyAlignment="1" applyProtection="1">
      <alignment horizontal="center" vertical="center" wrapText="1"/>
    </xf>
    <xf numFmtId="0" fontId="0" fillId="27" borderId="46" xfId="121" applyFont="1" applyFill="1" applyBorder="1" applyAlignment="1" applyProtection="1">
      <alignment horizontal="center" vertical="center" wrapText="1"/>
    </xf>
    <xf numFmtId="0" fontId="0" fillId="27" borderId="38" xfId="121" applyFont="1" applyFill="1" applyBorder="1" applyAlignment="1" applyProtection="1">
      <alignment horizontal="center" vertical="center" wrapText="1"/>
    </xf>
    <xf numFmtId="0" fontId="0" fillId="27" borderId="47" xfId="121" applyFont="1" applyFill="1" applyBorder="1" applyAlignment="1" applyProtection="1">
      <alignment horizontal="center" vertical="center" wrapText="1"/>
    </xf>
    <xf numFmtId="0" fontId="5" fillId="27" borderId="62" xfId="119" applyFont="1" applyFill="1" applyBorder="1" applyAlignment="1" applyProtection="1">
      <alignment horizontal="center" vertical="center" wrapText="1"/>
    </xf>
    <xf numFmtId="0" fontId="5" fillId="27" borderId="29" xfId="119" applyFont="1" applyFill="1" applyBorder="1" applyAlignment="1" applyProtection="1">
      <alignment horizontal="center" vertical="center" wrapText="1"/>
    </xf>
    <xf numFmtId="0" fontId="5" fillId="27" borderId="30" xfId="119" applyFont="1" applyFill="1" applyBorder="1" applyAlignment="1" applyProtection="1">
      <alignment horizontal="center" vertical="center" wrapText="1"/>
    </xf>
    <xf numFmtId="49" fontId="32" fillId="28" borderId="51" xfId="0" applyFont="1" applyFill="1" applyBorder="1" applyAlignment="1" applyProtection="1">
      <alignment vertical="center"/>
    </xf>
    <xf numFmtId="0" fontId="5" fillId="13" borderId="62" xfId="92" applyNumberFormat="1" applyFont="1" applyFill="1" applyBorder="1" applyAlignment="1" applyProtection="1">
      <alignment horizontal="center" vertical="center" wrapText="1"/>
    </xf>
    <xf numFmtId="0" fontId="0" fillId="13" borderId="29" xfId="92" applyNumberFormat="1" applyFont="1" applyFill="1" applyBorder="1" applyAlignment="1" applyProtection="1">
      <alignment horizontal="center" vertical="center" wrapText="1"/>
    </xf>
    <xf numFmtId="0" fontId="0" fillId="13" borderId="30" xfId="92" applyNumberFormat="1" applyFont="1" applyFill="1" applyBorder="1" applyAlignment="1" applyProtection="1">
      <alignment horizontal="center" vertical="center" wrapText="1"/>
    </xf>
    <xf numFmtId="0" fontId="18" fillId="0" borderId="0" xfId="129" applyFont="1" applyFill="1" applyAlignment="1" applyProtection="1">
      <alignment horizontal="left" vertical="top" wrapText="1"/>
    </xf>
    <xf numFmtId="0" fontId="0" fillId="0" borderId="0" xfId="129" applyFont="1" applyFill="1" applyAlignment="1" applyProtection="1">
      <alignment horizontal="left" vertical="top" wrapText="1"/>
    </xf>
    <xf numFmtId="0" fontId="5" fillId="0" borderId="0" xfId="129" applyFont="1" applyFill="1" applyAlignment="1" applyProtection="1">
      <alignment horizontal="left" vertical="top" wrapText="1"/>
    </xf>
    <xf numFmtId="0" fontId="18" fillId="0" borderId="55" xfId="7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31" borderId="49" xfId="122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84" fillId="13" borderId="0" xfId="92" applyFont="1" applyFill="1" applyAlignment="1" applyProtection="1">
      <alignment horizontal="center" vertical="center" wrapText="1"/>
    </xf>
    <xf numFmtId="0" fontId="18" fillId="0" borderId="29" xfId="130" applyFont="1" applyBorder="1" applyAlignment="1">
      <alignment horizontal="center" vertical="center"/>
    </xf>
    <xf numFmtId="0" fontId="84" fillId="0" borderId="0" xfId="92" applyFont="1" applyAlignment="1">
      <alignment horizontal="center" vertical="center" wrapText="1"/>
    </xf>
    <xf numFmtId="14" fontId="5" fillId="12" borderId="63" xfId="128" applyNumberFormat="1" applyFont="1" applyFill="1" applyBorder="1" applyAlignment="1" applyProtection="1">
      <alignment horizontal="center" vertical="center" wrapText="1"/>
    </xf>
    <xf numFmtId="14" fontId="5" fillId="12" borderId="64" xfId="128" applyNumberFormat="1" applyFont="1" applyFill="1" applyBorder="1" applyAlignment="1" applyProtection="1">
      <alignment horizontal="center" vertical="center" wrapText="1"/>
    </xf>
    <xf numFmtId="49" fontId="5" fillId="25" borderId="49" xfId="64" applyNumberFormat="1" applyFont="1" applyFill="1" applyBorder="1" applyAlignment="1" applyProtection="1">
      <alignment horizontal="left" vertical="center" wrapText="1"/>
      <protection locked="0"/>
    </xf>
    <xf numFmtId="0" fontId="5" fillId="13" borderId="49" xfId="129" applyNumberFormat="1" applyFont="1" applyFill="1" applyBorder="1" applyAlignment="1" applyProtection="1">
      <alignment horizontal="center" vertical="center" wrapText="1"/>
    </xf>
    <xf numFmtId="0" fontId="0" fillId="0" borderId="54" xfId="0" applyNumberFormat="1" applyBorder="1">
      <alignment vertical="top"/>
    </xf>
    <xf numFmtId="0" fontId="5" fillId="13" borderId="63" xfId="129" applyFont="1" applyFill="1" applyBorder="1" applyAlignment="1" applyProtection="1">
      <alignment horizontal="center" vertical="center" wrapText="1"/>
    </xf>
    <xf numFmtId="0" fontId="5" fillId="13" borderId="64" xfId="129" applyFont="1" applyFill="1" applyBorder="1" applyAlignment="1" applyProtection="1">
      <alignment horizontal="center" vertical="center" wrapText="1"/>
    </xf>
    <xf numFmtId="0" fontId="5" fillId="25" borderId="49" xfId="122" applyNumberFormat="1" applyFont="1" applyFill="1" applyBorder="1" applyAlignment="1" applyProtection="1">
      <alignment horizontal="left" vertical="center" wrapText="1"/>
      <protection locked="0"/>
    </xf>
    <xf numFmtId="49" fontId="81" fillId="0" borderId="0" xfId="0" applyNumberFormat="1" applyFont="1" applyAlignment="1">
      <alignment horizontal="center" vertical="center"/>
    </xf>
    <xf numFmtId="0" fontId="81" fillId="0" borderId="0" xfId="129" applyFont="1" applyFill="1" applyAlignment="1" applyProtection="1">
      <alignment horizontal="center" vertical="center" wrapText="1"/>
    </xf>
    <xf numFmtId="49" fontId="5" fillId="11" borderId="49" xfId="129" applyNumberFormat="1" applyFont="1" applyFill="1" applyBorder="1" applyAlignment="1" applyProtection="1">
      <alignment horizontal="left" vertical="center" wrapText="1"/>
      <protection locked="0"/>
    </xf>
    <xf numFmtId="49" fontId="5" fillId="12" borderId="49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52" xfId="128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NumberFormat="1" applyBorder="1">
      <alignment vertical="top"/>
    </xf>
    <xf numFmtId="0" fontId="5" fillId="25" borderId="49" xfId="129" applyNumberFormat="1" applyFont="1" applyFill="1" applyBorder="1" applyAlignment="1" applyProtection="1">
      <alignment horizontal="left" vertical="center" wrapText="1" indent="1"/>
      <protection locked="0"/>
    </xf>
    <xf numFmtId="0" fontId="5" fillId="25" borderId="54" xfId="129" applyNumberFormat="1" applyFont="1" applyFill="1" applyBorder="1" applyAlignment="1" applyProtection="1">
      <alignment horizontal="left" vertical="center" wrapText="1" indent="1"/>
      <protection locked="0"/>
    </xf>
    <xf numFmtId="0" fontId="86" fillId="0" borderId="0" xfId="64" applyFont="1" applyAlignment="1" applyProtection="1">
      <alignment horizontal="center" vertical="center"/>
    </xf>
    <xf numFmtId="0" fontId="86" fillId="0" borderId="0" xfId="124" applyFont="1" applyAlignment="1">
      <alignment horizontal="center" vertical="center"/>
    </xf>
    <xf numFmtId="0" fontId="5" fillId="0" borderId="0" xfId="124" applyFont="1" applyAlignment="1">
      <alignment vertical="center" wrapText="1"/>
    </xf>
    <xf numFmtId="0" fontId="5" fillId="0" borderId="0" xfId="124" applyFont="1" applyAlignment="1">
      <alignment horizontal="center" vertical="center"/>
    </xf>
    <xf numFmtId="0" fontId="86" fillId="0" borderId="31" xfId="64" applyFont="1" applyBorder="1" applyAlignment="1" applyProtection="1">
      <alignment horizontal="center" vertical="center"/>
    </xf>
    <xf numFmtId="0" fontId="86" fillId="0" borderId="31" xfId="124" applyFont="1" applyBorder="1" applyAlignment="1">
      <alignment horizontal="center" vertical="center"/>
    </xf>
    <xf numFmtId="0" fontId="5" fillId="0" borderId="31" xfId="124" applyFont="1" applyBorder="1" applyAlignment="1">
      <alignment vertical="center" wrapText="1"/>
    </xf>
    <xf numFmtId="0" fontId="5" fillId="0" borderId="31" xfId="124" applyFont="1" applyBorder="1" applyAlignment="1">
      <alignment horizontal="center" vertical="center"/>
    </xf>
  </cellXfs>
  <cellStyles count="141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Action" xfId="34"/>
    <cellStyle name="Cells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DblClick" xfId="42"/>
    <cellStyle name="Followed Hyperlink" xfId="43"/>
    <cellStyle name="Formuls" xfId="44"/>
    <cellStyle name="Header" xfId="45"/>
    <cellStyle name="Header 3" xfId="46"/>
    <cellStyle name="Hyperlink" xfId="47"/>
    <cellStyle name="normal" xfId="48"/>
    <cellStyle name="Normal1" xfId="49"/>
    <cellStyle name="Normal2" xfId="50"/>
    <cellStyle name="Percent1" xfId="51"/>
    <cellStyle name="Title" xfId="52"/>
    <cellStyle name="Title 2" xfId="53"/>
    <cellStyle name="Title 4" xfId="54"/>
    <cellStyle name="Акцент1" xfId="55"/>
    <cellStyle name="Акцент2" xfId="56"/>
    <cellStyle name="Акцент3" xfId="57"/>
    <cellStyle name="Акцент4" xfId="58"/>
    <cellStyle name="Акцент5" xfId="59"/>
    <cellStyle name="Акцент6" xfId="60"/>
    <cellStyle name="Ввод " xfId="61" builtinId="20" customBuiltin="1"/>
    <cellStyle name="Вывод" xfId="62"/>
    <cellStyle name="Вычисление" xfId="63"/>
    <cellStyle name="Гиперссылка" xfId="64" builtinId="8" customBuiltin="1"/>
    <cellStyle name="Гиперссылка 2" xfId="65"/>
    <cellStyle name="Гиперссылка 2 2" xfId="66"/>
    <cellStyle name="Гиперссылка 3" xfId="67"/>
    <cellStyle name="Гиперссылка 4" xfId="68"/>
    <cellStyle name="Гиперссылка 4 2" xfId="69"/>
    <cellStyle name="Гиперссылка 4 2 2" xfId="70"/>
    <cellStyle name="Гиперссылка 5" xfId="71"/>
    <cellStyle name="Гиперссылка 6" xfId="72"/>
    <cellStyle name="Денежный_Forma_1" xfId="73"/>
    <cellStyle name="Заголовок" xfId="74"/>
    <cellStyle name="Заголовок 1" xfId="75"/>
    <cellStyle name="Заголовок 2" xfId="76"/>
    <cellStyle name="Заголовок 3" xfId="77"/>
    <cellStyle name="Заголовок 4" xfId="78"/>
    <cellStyle name="ЗаголовокСтолбца" xfId="79"/>
    <cellStyle name="Значение" xfId="80"/>
    <cellStyle name="Итог" xfId="81"/>
    <cellStyle name="Контрольная ячейка" xfId="82"/>
    <cellStyle name="Название" xfId="83"/>
    <cellStyle name="Нейтральный" xfId="84"/>
    <cellStyle name="Обычный" xfId="0" builtinId="0"/>
    <cellStyle name="Обычный 10" xfId="85"/>
    <cellStyle name="Обычный 11 3" xfId="86"/>
    <cellStyle name="Обычный 12" xfId="87"/>
    <cellStyle name="Обычный 12 2" xfId="88"/>
    <cellStyle name="Обычный 12 3" xfId="89"/>
    <cellStyle name="Обычный 12 3 2" xfId="90"/>
    <cellStyle name="Обычный 13 3" xfId="91"/>
    <cellStyle name="Обычный 14" xfId="92"/>
    <cellStyle name="Обычный 14 2" xfId="93"/>
    <cellStyle name="Обычный 14_UPDATE.WARM.CALC.INDEX.2015.TO.1.2.3" xfId="94"/>
    <cellStyle name="Обычный 2" xfId="95"/>
    <cellStyle name="Обычный 2 10 2" xfId="96"/>
    <cellStyle name="Обычный 2 2" xfId="97"/>
    <cellStyle name="Обычный 2 2 2" xfId="98"/>
    <cellStyle name="Обычный 2 3" xfId="99"/>
    <cellStyle name="Обычный 2 6" xfId="100"/>
    <cellStyle name="Обычный 2 7" xfId="101"/>
    <cellStyle name="Обычный 2 8" xfId="102"/>
    <cellStyle name="Обычный 2_13 09 24 Баланс (3)" xfId="103"/>
    <cellStyle name="Обычный 20" xfId="104"/>
    <cellStyle name="Обычный 21" xfId="105"/>
    <cellStyle name="Обычный 22" xfId="106"/>
    <cellStyle name="Обычный 23" xfId="107"/>
    <cellStyle name="Обычный 3" xfId="108"/>
    <cellStyle name="Обычный 3 2" xfId="109"/>
    <cellStyle name="Обычный 3 3" xfId="110"/>
    <cellStyle name="Обычный 3 3 2" xfId="111"/>
    <cellStyle name="Обычный 3 4" xfId="112"/>
    <cellStyle name="Обычный 4" xfId="113"/>
    <cellStyle name="Обычный 4 2" xfId="114"/>
    <cellStyle name="Обычный 4_Справочники" xfId="115"/>
    <cellStyle name="Обычный 5" xfId="116"/>
    <cellStyle name="Обычный 6" xfId="117"/>
    <cellStyle name="Обычный 7" xfId="118"/>
    <cellStyle name="Обычный_BALANCE.WARM.2007YEAR(FACT)" xfId="119"/>
    <cellStyle name="Обычный_INVEST.WARM.PLAN.4.78(v0.1)" xfId="120"/>
    <cellStyle name="Обычный_JKH.OPEN.INFO.HVS(v3.5)_цены161210" xfId="121"/>
    <cellStyle name="Обычный_JKH.OPEN.INFO.PRICE.VO_v4.0(10.02.11)" xfId="122"/>
    <cellStyle name="Обычный_KRU.TARIFF.FACT-0.3" xfId="123"/>
    <cellStyle name="Обычный_MINENERGO.340.PRIL79(v0.1)" xfId="124"/>
    <cellStyle name="Обычный_PREDEL.JKH.2010(v1.3)" xfId="125"/>
    <cellStyle name="Обычный_razrabotka_sablonov_po_WKU" xfId="126"/>
    <cellStyle name="Обычный_SIMPLE_1_massive2" xfId="127"/>
    <cellStyle name="Обычный_ЖКУ_проект3" xfId="128"/>
    <cellStyle name="Обычный_Мониторинг инвестиций" xfId="129"/>
    <cellStyle name="Обычный_Шаблон по источникам для Модуля Реестр (2)" xfId="130"/>
    <cellStyle name="Плохой" xfId="131"/>
    <cellStyle name="Пояснение" xfId="132"/>
    <cellStyle name="Примечание" xfId="133"/>
    <cellStyle name="Связанная ячейка" xfId="134"/>
    <cellStyle name="Стиль 1" xfId="135"/>
    <cellStyle name="Текст предупреждения" xfId="136"/>
    <cellStyle name="Формула" xfId="137"/>
    <cellStyle name="ФормулаВБ_Мониторинг инвестиций" xfId="138"/>
    <cellStyle name="ФормулаНаКонтроль" xfId="139"/>
    <cellStyle name="Хороший" xfId="14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25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25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25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2225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2225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2225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2226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2226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2226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2226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226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226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2226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226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226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226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227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2227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2227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2274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2276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2371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23716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23717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37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37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23718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37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37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23719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37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37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1020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1020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12700</xdr:rowOff>
    </xdr:from>
    <xdr:to>
      <xdr:col>6</xdr:col>
      <xdr:colOff>228600</xdr:colOff>
      <xdr:row>4</xdr:row>
      <xdr:rowOff>60325</xdr:rowOff>
    </xdr:to>
    <xdr:grpSp>
      <xdr:nvGrpSpPr>
        <xdr:cNvPr id="310204" name="shCalendar" hidden="1"/>
        <xdr:cNvGrpSpPr>
          <a:grpSpLocks/>
        </xdr:cNvGrpSpPr>
      </xdr:nvGrpSpPr>
      <xdr:grpSpPr bwMode="auto">
        <a:xfrm>
          <a:off x="6457950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02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020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219075</xdr:colOff>
      <xdr:row>25</xdr:row>
      <xdr:rowOff>219075</xdr:rowOff>
    </xdr:to>
    <xdr:pic macro="[0]!modInfo.MainSheetHelp">
      <xdr:nvPicPr>
        <xdr:cNvPr id="310206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482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310207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1068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002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1068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8002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1068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47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2343150</xdr:colOff>
      <xdr:row>6</xdr:row>
      <xdr:rowOff>0</xdr:rowOff>
    </xdr:from>
    <xdr:to>
      <xdr:col>4</xdr:col>
      <xdr:colOff>2562225</xdr:colOff>
      <xdr:row>6</xdr:row>
      <xdr:rowOff>219075</xdr:rowOff>
    </xdr:to>
    <xdr:pic macro="[0]!modInfo.MainSheetHelp">
      <xdr:nvPicPr>
        <xdr:cNvPr id="310688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38100</xdr:colOff>
      <xdr:row>3</xdr:row>
      <xdr:rowOff>9525</xdr:rowOff>
    </xdr:from>
    <xdr:to>
      <xdr:col>23</xdr:col>
      <xdr:colOff>228600</xdr:colOff>
      <xdr:row>3</xdr:row>
      <xdr:rowOff>200025</xdr:rowOff>
    </xdr:to>
    <xdr:grpSp>
      <xdr:nvGrpSpPr>
        <xdr:cNvPr id="311622" name="shCalendar" hidden="1"/>
        <xdr:cNvGrpSpPr>
          <a:grpSpLocks/>
        </xdr:cNvGrpSpPr>
      </xdr:nvGrpSpPr>
      <xdr:grpSpPr bwMode="auto">
        <a:xfrm>
          <a:off x="128301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6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6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7</xdr:col>
          <xdr:colOff>962025</xdr:colOff>
          <xdr:row>3</xdr:row>
          <xdr:rowOff>333375</xdr:rowOff>
        </xdr:to>
        <xdr:sp macro="" textlink="">
          <xdr:nvSpPr>
            <xdr:cNvPr id="249857" name="chkMultiAdd" hidden="1">
              <a:extLst>
                <a:ext uri="{63B3BB69-23CF-44E3-9099-C40C66FF867C}">
                  <a14:compatExt spid="_x0000_s249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232" name="shCalendar" hidden="1"/>
        <xdr:cNvGrpSpPr>
          <a:grpSpLocks/>
        </xdr:cNvGrpSpPr>
      </xdr:nvGrpSpPr>
      <xdr:grpSpPr bwMode="auto">
        <a:xfrm>
          <a:off x="619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2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2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12</xdr:row>
      <xdr:rowOff>0</xdr:rowOff>
    </xdr:from>
    <xdr:to>
      <xdr:col>18</xdr:col>
      <xdr:colOff>228600</xdr:colOff>
      <xdr:row>13</xdr:row>
      <xdr:rowOff>0</xdr:rowOff>
    </xdr:to>
    <xdr:grpSp>
      <xdr:nvGrpSpPr>
        <xdr:cNvPr id="280154" name="shCalendar" hidden="1"/>
        <xdr:cNvGrpSpPr>
          <a:grpSpLocks/>
        </xdr:cNvGrpSpPr>
      </xdr:nvGrpSpPr>
      <xdr:grpSpPr bwMode="auto">
        <a:xfrm>
          <a:off x="4495800" y="2466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1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1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312635" name="shCalendar" hidden="1"/>
        <xdr:cNvGrpSpPr>
          <a:grpSpLocks/>
        </xdr:cNvGrpSpPr>
      </xdr:nvGrpSpPr>
      <xdr:grpSpPr bwMode="auto">
        <a:xfrm>
          <a:off x="59436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26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6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1925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19252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9253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927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27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9254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927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27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19255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9256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92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2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9257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927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27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9258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92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2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9259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92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2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9260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92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2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9261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92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2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&#1055;&#1086;&#1083;&#1100;&#1079;&#1086;&#1074;&#1072;&#1090;&#1077;&#1083;&#1100;/&#1052;&#1086;&#1080;%20&#1076;&#1086;&#1082;&#1091;&#1084;&#1077;&#1085;&#1090;&#1099;/&#1040;&#1074;&#1090;&#1086;&#1090;&#1088;&#1072;&#1085;&#1089;&#1087;&#1086;&#1088;&#1090;/&#1055;&#1072;&#1083;&#1083;&#1072;&#1089;&#1086;&#1074;&#1082;&#1072;/&#1056;&#1072;&#1089;&#1095;&#1077;&#1090;%20&#1055;&#1072;&#1083;&#1083;&#1072;&#1089;&#1086;&#1074;&#1082;&#1072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Ященко ГАЗ №1"/>
      <sheetName val="Расчет Юсупова ГАЗ №1"/>
      <sheetName val="Расчет Юсупова ГАЗ №4"/>
      <sheetName val="Расчет Пономарев ГАЗ №2"/>
      <sheetName val="Расчет Ященко СарЗ №2"/>
      <sheetName val="Расчет ГСМ ГАЗ"/>
      <sheetName val="Расчет ГСМ САРЗ"/>
      <sheetName val="Шина ГАЗ"/>
      <sheetName val="ЗП"/>
      <sheetName val="ТО и ТР Газ 2011"/>
      <sheetName val="ТО и ТР ПАЗ"/>
      <sheetName val="Общепроизв. ГАЗ"/>
      <sheetName val="Общепроизв. САРЗ"/>
      <sheetName val="К пасс. №2 Пономарев"/>
      <sheetName val="К пасс. №2 Ященко"/>
      <sheetName val="К пасс. №1 Ященко"/>
      <sheetName val="К пасс. №1  Аминова"/>
      <sheetName val="К пасс. №3  Сергеева"/>
      <sheetName val="К пасс. №3 Бессов"/>
      <sheetName val="К пасс. №4 Бессов"/>
      <sheetName val="К пасс. №4 Юсупова"/>
      <sheetName val="К пасс. №1  Юсупова"/>
      <sheetName val="Перевозчики город"/>
      <sheetName val="Палласовка ГАЗ без САРЗов"/>
      <sheetName val="Палласовка ГАЗ с САРЗами"/>
      <sheetName val="Палласовка САРЗ"/>
      <sheetName val="Палласовка ГАЗ 2011"/>
      <sheetName val="Рентабельность ГАЗ до 10 км"/>
      <sheetName val="Палласовка ГАЗ 2011 с САРЗами"/>
      <sheetName val="Палласовка САРЗ 2011"/>
      <sheetName val="Рентабельность САРЗ до 10 км"/>
      <sheetName val="Палласовка 2011 общая"/>
      <sheetName val="Анализ тарифов"/>
      <sheetName val="Реестр Палласовка"/>
      <sheetName val="Анализ тарифов с ИПЦ"/>
      <sheetName val="Реестр Прокуратура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0"/>
  </cols>
  <sheetData>
    <row r="1" spans="1:27" ht="10.5" customHeight="1">
      <c r="AA1" s="120" t="s">
        <v>235</v>
      </c>
    </row>
    <row r="2" spans="1:27" ht="16.5" customHeight="1">
      <c r="B2" s="300" t="str">
        <f>"Код шаблона: " &amp; GetCode()</f>
        <v>Код шаблона: JKH.OPEN.INFO.PRICE.GVS</v>
      </c>
      <c r="C2" s="300"/>
      <c r="D2" s="300"/>
      <c r="E2" s="300"/>
      <c r="F2" s="300"/>
      <c r="G2" s="300"/>
      <c r="V2" s="63"/>
    </row>
    <row r="3" spans="1:27" ht="18" customHeight="1">
      <c r="B3" s="301" t="str">
        <f>"Версия " &amp; GetVersion()</f>
        <v>Версия 6.3.2</v>
      </c>
      <c r="C3" s="301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V3" s="63"/>
      <c r="W3" s="63"/>
      <c r="X3" s="63"/>
      <c r="Y3" s="63"/>
    </row>
    <row r="4" spans="1:27" ht="6" customHeight="1"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1:27" ht="32.25" customHeight="1">
      <c r="B5" s="302" t="s">
        <v>337</v>
      </c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4"/>
    </row>
    <row r="6" spans="1:27" ht="9.75" customHeight="1">
      <c r="A6" s="63"/>
      <c r="B6" s="119"/>
      <c r="C6" s="118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0"/>
    </row>
    <row r="7" spans="1:27" ht="15" customHeight="1">
      <c r="A7" s="63"/>
      <c r="B7" s="119"/>
      <c r="C7" s="118"/>
      <c r="D7" s="101"/>
      <c r="E7" s="305" t="s">
        <v>425</v>
      </c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100"/>
    </row>
    <row r="8" spans="1:27" ht="15" customHeight="1">
      <c r="A8" s="63"/>
      <c r="B8" s="119"/>
      <c r="C8" s="118"/>
      <c r="D8" s="101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100"/>
    </row>
    <row r="9" spans="1:27" ht="15" customHeight="1">
      <c r="A9" s="63"/>
      <c r="B9" s="119"/>
      <c r="C9" s="118"/>
      <c r="D9" s="101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100"/>
    </row>
    <row r="10" spans="1:27" ht="10.5" customHeight="1">
      <c r="A10" s="63"/>
      <c r="B10" s="119"/>
      <c r="C10" s="118"/>
      <c r="D10" s="101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100"/>
    </row>
    <row r="11" spans="1:27" ht="27" customHeight="1">
      <c r="A11" s="63"/>
      <c r="B11" s="119"/>
      <c r="C11" s="118"/>
      <c r="D11" s="101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  <c r="X11" s="305"/>
      <c r="Y11" s="100"/>
    </row>
    <row r="12" spans="1:27" ht="12" customHeight="1">
      <c r="A12" s="63"/>
      <c r="B12" s="119"/>
      <c r="C12" s="118"/>
      <c r="D12" s="101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100"/>
    </row>
    <row r="13" spans="1:27" ht="38.25" customHeight="1">
      <c r="A13" s="63"/>
      <c r="B13" s="119"/>
      <c r="C13" s="118"/>
      <c r="D13" s="101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114"/>
    </row>
    <row r="14" spans="1:27" ht="15" customHeight="1">
      <c r="A14" s="63"/>
      <c r="B14" s="119"/>
      <c r="C14" s="118"/>
      <c r="D14" s="101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100"/>
    </row>
    <row r="15" spans="1:27" ht="15">
      <c r="A15" s="63"/>
      <c r="B15" s="119"/>
      <c r="C15" s="118"/>
      <c r="D15" s="101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100"/>
    </row>
    <row r="16" spans="1:27" ht="15">
      <c r="A16" s="63"/>
      <c r="B16" s="119"/>
      <c r="C16" s="118"/>
      <c r="D16" s="101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100"/>
    </row>
    <row r="17" spans="1:25" ht="15" customHeight="1">
      <c r="A17" s="63"/>
      <c r="B17" s="119"/>
      <c r="C17" s="118"/>
      <c r="D17" s="101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100"/>
    </row>
    <row r="18" spans="1:25" ht="15">
      <c r="A18" s="63"/>
      <c r="B18" s="119"/>
      <c r="C18" s="118"/>
      <c r="D18" s="101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100"/>
    </row>
    <row r="19" spans="1:25" ht="59.25" customHeight="1">
      <c r="A19" s="63"/>
      <c r="B19" s="119"/>
      <c r="C19" s="118"/>
      <c r="D19" s="107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100"/>
    </row>
    <row r="20" spans="1:25" ht="15" hidden="1">
      <c r="A20" s="63"/>
      <c r="B20" s="119"/>
      <c r="C20" s="118"/>
      <c r="D20" s="107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0"/>
    </row>
    <row r="21" spans="1:25" ht="14.25" hidden="1" customHeight="1">
      <c r="A21" s="63"/>
      <c r="B21" s="119"/>
      <c r="C21" s="118"/>
      <c r="D21" s="102"/>
      <c r="E21" s="113" t="s">
        <v>233</v>
      </c>
      <c r="F21" s="306" t="s">
        <v>262</v>
      </c>
      <c r="G21" s="307"/>
      <c r="H21" s="307"/>
      <c r="I21" s="307"/>
      <c r="J21" s="307"/>
      <c r="K21" s="307"/>
      <c r="L21" s="307"/>
      <c r="M21" s="307"/>
      <c r="N21" s="101"/>
      <c r="O21" s="112" t="s">
        <v>233</v>
      </c>
      <c r="P21" s="308" t="s">
        <v>234</v>
      </c>
      <c r="Q21" s="309"/>
      <c r="R21" s="309"/>
      <c r="S21" s="309"/>
      <c r="T21" s="309"/>
      <c r="U21" s="309"/>
      <c r="V21" s="309"/>
      <c r="W21" s="309"/>
      <c r="X21" s="309"/>
      <c r="Y21" s="100"/>
    </row>
    <row r="22" spans="1:25" ht="14.25" hidden="1" customHeight="1">
      <c r="A22" s="63"/>
      <c r="B22" s="119"/>
      <c r="C22" s="118"/>
      <c r="D22" s="102"/>
      <c r="E22" s="153" t="s">
        <v>233</v>
      </c>
      <c r="F22" s="306" t="s">
        <v>236</v>
      </c>
      <c r="G22" s="307"/>
      <c r="H22" s="307"/>
      <c r="I22" s="307"/>
      <c r="J22" s="307"/>
      <c r="K22" s="307"/>
      <c r="L22" s="307"/>
      <c r="M22" s="307"/>
      <c r="N22" s="101"/>
      <c r="O22" s="115" t="s">
        <v>233</v>
      </c>
      <c r="P22" s="308" t="s">
        <v>239</v>
      </c>
      <c r="Q22" s="309"/>
      <c r="R22" s="309"/>
      <c r="S22" s="309"/>
      <c r="T22" s="309"/>
      <c r="U22" s="309"/>
      <c r="V22" s="309"/>
      <c r="W22" s="309"/>
      <c r="X22" s="309"/>
      <c r="Y22" s="100"/>
    </row>
    <row r="23" spans="1:25" ht="27" hidden="1" customHeight="1">
      <c r="A23" s="63"/>
      <c r="B23" s="119"/>
      <c r="C23" s="118"/>
      <c r="D23" s="102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296" t="s">
        <v>238</v>
      </c>
      <c r="Q23" s="296"/>
      <c r="R23" s="296"/>
      <c r="S23" s="296"/>
      <c r="T23" s="296"/>
      <c r="U23" s="296"/>
      <c r="V23" s="296"/>
      <c r="W23" s="296"/>
      <c r="X23" s="101"/>
      <c r="Y23" s="100"/>
    </row>
    <row r="24" spans="1:25" ht="10.5" hidden="1" customHeight="1">
      <c r="A24" s="63"/>
      <c r="B24" s="119"/>
      <c r="C24" s="118"/>
      <c r="D24" s="102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0"/>
    </row>
    <row r="25" spans="1:25" ht="27" hidden="1" customHeight="1">
      <c r="A25" s="63"/>
      <c r="B25" s="119"/>
      <c r="C25" s="118"/>
      <c r="D25" s="102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0"/>
    </row>
    <row r="26" spans="1:25" ht="12" hidden="1" customHeight="1">
      <c r="A26" s="63"/>
      <c r="B26" s="119"/>
      <c r="C26" s="118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0"/>
    </row>
    <row r="27" spans="1:25" ht="38.25" hidden="1" customHeight="1">
      <c r="A27" s="63"/>
      <c r="B27" s="119"/>
      <c r="C27" s="118"/>
      <c r="D27" s="102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0"/>
    </row>
    <row r="28" spans="1:25" ht="15" hidden="1">
      <c r="A28" s="63"/>
      <c r="B28" s="119"/>
      <c r="C28" s="118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0"/>
    </row>
    <row r="29" spans="1:25" ht="15" hidden="1">
      <c r="A29" s="63"/>
      <c r="B29" s="119"/>
      <c r="C29" s="118"/>
      <c r="D29" s="102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0"/>
    </row>
    <row r="30" spans="1:25" ht="15" hidden="1">
      <c r="A30" s="63"/>
      <c r="B30" s="119"/>
      <c r="C30" s="118"/>
      <c r="D30" s="102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0"/>
    </row>
    <row r="31" spans="1:25" ht="15" hidden="1">
      <c r="A31" s="63"/>
      <c r="B31" s="119"/>
      <c r="C31" s="118"/>
      <c r="D31" s="102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0"/>
    </row>
    <row r="32" spans="1:25" ht="15" hidden="1">
      <c r="A32" s="63"/>
      <c r="B32" s="119"/>
      <c r="C32" s="118"/>
      <c r="D32" s="102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0"/>
    </row>
    <row r="33" spans="1:25" ht="18.75" hidden="1" customHeight="1">
      <c r="A33" s="63"/>
      <c r="B33" s="119"/>
      <c r="C33" s="118"/>
      <c r="D33" s="107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0"/>
    </row>
    <row r="34" spans="1:25" ht="15" hidden="1">
      <c r="A34" s="63"/>
      <c r="B34" s="119"/>
      <c r="C34" s="118"/>
      <c r="D34" s="107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0"/>
    </row>
    <row r="35" spans="1:25" ht="24" hidden="1" customHeight="1">
      <c r="A35" s="63"/>
      <c r="B35" s="119"/>
      <c r="C35" s="118"/>
      <c r="D35" s="102"/>
      <c r="E35" s="310" t="s">
        <v>424</v>
      </c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100"/>
    </row>
    <row r="36" spans="1:25" ht="38.25" hidden="1" customHeight="1">
      <c r="A36" s="63"/>
      <c r="B36" s="119"/>
      <c r="C36" s="118"/>
      <c r="D36" s="102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100"/>
    </row>
    <row r="37" spans="1:25" ht="9.75" hidden="1" customHeight="1">
      <c r="A37" s="63"/>
      <c r="B37" s="119"/>
      <c r="C37" s="118"/>
      <c r="D37" s="102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100"/>
    </row>
    <row r="38" spans="1:25" ht="51" hidden="1" customHeight="1">
      <c r="A38" s="63"/>
      <c r="B38" s="119"/>
      <c r="C38" s="118"/>
      <c r="D38" s="102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100"/>
    </row>
    <row r="39" spans="1:25" ht="15" hidden="1" customHeight="1">
      <c r="A39" s="63"/>
      <c r="B39" s="119"/>
      <c r="C39" s="118"/>
      <c r="D39" s="102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0"/>
      <c r="X39" s="310"/>
      <c r="Y39" s="100"/>
    </row>
    <row r="40" spans="1:25" ht="12" hidden="1" customHeight="1">
      <c r="A40" s="63"/>
      <c r="B40" s="119"/>
      <c r="C40" s="118"/>
      <c r="D40" s="102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100"/>
    </row>
    <row r="41" spans="1:25" ht="38.25" hidden="1" customHeight="1">
      <c r="A41" s="63"/>
      <c r="B41" s="119"/>
      <c r="C41" s="118"/>
      <c r="D41" s="102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100"/>
    </row>
    <row r="42" spans="1:25" ht="15" hidden="1">
      <c r="A42" s="63"/>
      <c r="B42" s="119"/>
      <c r="C42" s="118"/>
      <c r="D42" s="102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100"/>
    </row>
    <row r="43" spans="1:25" ht="15" hidden="1">
      <c r="A43" s="63"/>
      <c r="B43" s="119"/>
      <c r="C43" s="118"/>
      <c r="D43" s="102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W43" s="310"/>
      <c r="X43" s="310"/>
      <c r="Y43" s="100"/>
    </row>
    <row r="44" spans="1:25" ht="33.75" hidden="1" customHeight="1">
      <c r="A44" s="63"/>
      <c r="B44" s="119"/>
      <c r="C44" s="118"/>
      <c r="D44" s="107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100"/>
    </row>
    <row r="45" spans="1:25" ht="15" hidden="1">
      <c r="A45" s="63"/>
      <c r="B45" s="119"/>
      <c r="C45" s="118"/>
      <c r="D45" s="107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100"/>
    </row>
    <row r="46" spans="1:25" ht="24" hidden="1" customHeight="1">
      <c r="A46" s="63"/>
      <c r="B46" s="119"/>
      <c r="C46" s="118"/>
      <c r="D46" s="102"/>
      <c r="E46" s="311" t="s">
        <v>232</v>
      </c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100"/>
    </row>
    <row r="47" spans="1:25" ht="37.5" hidden="1" customHeight="1">
      <c r="A47" s="63"/>
      <c r="B47" s="119"/>
      <c r="C47" s="118"/>
      <c r="D47" s="102"/>
      <c r="E47" s="311"/>
      <c r="F47" s="311"/>
      <c r="G47" s="311"/>
      <c r="H47" s="311"/>
      <c r="I47" s="311"/>
      <c r="J47" s="311"/>
      <c r="K47" s="311"/>
      <c r="L47" s="311"/>
      <c r="M47" s="311"/>
      <c r="N47" s="311"/>
      <c r="O47" s="311"/>
      <c r="P47" s="311"/>
      <c r="Q47" s="311"/>
      <c r="R47" s="311"/>
      <c r="S47" s="311"/>
      <c r="T47" s="311"/>
      <c r="U47" s="311"/>
      <c r="V47" s="311"/>
      <c r="W47" s="311"/>
      <c r="X47" s="311"/>
      <c r="Y47" s="100"/>
    </row>
    <row r="48" spans="1:25" ht="24" hidden="1" customHeight="1">
      <c r="A48" s="63"/>
      <c r="B48" s="119"/>
      <c r="C48" s="118"/>
      <c r="D48" s="102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100"/>
    </row>
    <row r="49" spans="1:25" ht="51" hidden="1" customHeight="1">
      <c r="A49" s="63"/>
      <c r="B49" s="119"/>
      <c r="C49" s="118"/>
      <c r="D49" s="102"/>
      <c r="E49" s="311"/>
      <c r="F49" s="311"/>
      <c r="G49" s="311"/>
      <c r="H49" s="311"/>
      <c r="I49" s="311"/>
      <c r="J49" s="311"/>
      <c r="K49" s="311"/>
      <c r="L49" s="311"/>
      <c r="M49" s="311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311"/>
      <c r="Y49" s="100"/>
    </row>
    <row r="50" spans="1:25" ht="15" hidden="1">
      <c r="A50" s="63"/>
      <c r="B50" s="119"/>
      <c r="C50" s="118"/>
      <c r="D50" s="102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100"/>
    </row>
    <row r="51" spans="1:25" ht="15" hidden="1">
      <c r="A51" s="63"/>
      <c r="B51" s="119"/>
      <c r="C51" s="118"/>
      <c r="D51" s="102"/>
      <c r="E51" s="311"/>
      <c r="F51" s="311"/>
      <c r="G51" s="311"/>
      <c r="H51" s="311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100"/>
    </row>
    <row r="52" spans="1:25" ht="15" hidden="1">
      <c r="A52" s="63"/>
      <c r="B52" s="119"/>
      <c r="C52" s="118"/>
      <c r="D52" s="102"/>
      <c r="E52" s="311"/>
      <c r="F52" s="311"/>
      <c r="G52" s="311"/>
      <c r="H52" s="311"/>
      <c r="I52" s="311"/>
      <c r="J52" s="311"/>
      <c r="K52" s="311"/>
      <c r="L52" s="311"/>
      <c r="M52" s="311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100"/>
    </row>
    <row r="53" spans="1:25" ht="15" hidden="1">
      <c r="A53" s="63"/>
      <c r="B53" s="119"/>
      <c r="C53" s="118"/>
      <c r="D53" s="102"/>
      <c r="E53" s="311"/>
      <c r="F53" s="311"/>
      <c r="G53" s="311"/>
      <c r="H53" s="311"/>
      <c r="I53" s="311"/>
      <c r="J53" s="311"/>
      <c r="K53" s="311"/>
      <c r="L53" s="311"/>
      <c r="M53" s="311"/>
      <c r="N53" s="311"/>
      <c r="O53" s="311"/>
      <c r="P53" s="311"/>
      <c r="Q53" s="311"/>
      <c r="R53" s="311"/>
      <c r="S53" s="311"/>
      <c r="T53" s="311"/>
      <c r="U53" s="311"/>
      <c r="V53" s="311"/>
      <c r="W53" s="311"/>
      <c r="X53" s="311"/>
      <c r="Y53" s="100"/>
    </row>
    <row r="54" spans="1:25" ht="15" hidden="1">
      <c r="A54" s="63"/>
      <c r="B54" s="119"/>
      <c r="C54" s="118"/>
      <c r="D54" s="102"/>
      <c r="E54" s="311"/>
      <c r="F54" s="311"/>
      <c r="G54" s="311"/>
      <c r="H54" s="311"/>
      <c r="I54" s="311"/>
      <c r="J54" s="311"/>
      <c r="K54" s="311"/>
      <c r="L54" s="311"/>
      <c r="M54" s="311"/>
      <c r="N54" s="311"/>
      <c r="O54" s="311"/>
      <c r="P54" s="311"/>
      <c r="Q54" s="311"/>
      <c r="R54" s="311"/>
      <c r="S54" s="311"/>
      <c r="T54" s="311"/>
      <c r="U54" s="311"/>
      <c r="V54" s="311"/>
      <c r="W54" s="311"/>
      <c r="X54" s="311"/>
      <c r="Y54" s="100"/>
    </row>
    <row r="55" spans="1:25" ht="15" hidden="1">
      <c r="A55" s="63"/>
      <c r="B55" s="119"/>
      <c r="C55" s="118"/>
      <c r="D55" s="102"/>
      <c r="E55" s="311"/>
      <c r="F55" s="311"/>
      <c r="G55" s="311"/>
      <c r="H55" s="311"/>
      <c r="I55" s="311"/>
      <c r="J55" s="311"/>
      <c r="K55" s="311"/>
      <c r="L55" s="311"/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100"/>
    </row>
    <row r="56" spans="1:25" ht="25.5" hidden="1" customHeight="1">
      <c r="A56" s="63"/>
      <c r="B56" s="119"/>
      <c r="C56" s="118"/>
      <c r="D56" s="107"/>
      <c r="E56" s="311"/>
      <c r="F56" s="311"/>
      <c r="G56" s="311"/>
      <c r="H56" s="311"/>
      <c r="I56" s="311"/>
      <c r="J56" s="311"/>
      <c r="K56" s="311"/>
      <c r="L56" s="311"/>
      <c r="M56" s="311"/>
      <c r="N56" s="311"/>
      <c r="O56" s="311"/>
      <c r="P56" s="311"/>
      <c r="Q56" s="311"/>
      <c r="R56" s="311"/>
      <c r="S56" s="311"/>
      <c r="T56" s="311"/>
      <c r="U56" s="311"/>
      <c r="V56" s="311"/>
      <c r="W56" s="311"/>
      <c r="X56" s="311"/>
      <c r="Y56" s="100"/>
    </row>
    <row r="57" spans="1:25" ht="15" hidden="1">
      <c r="A57" s="63"/>
      <c r="B57" s="119"/>
      <c r="C57" s="118"/>
      <c r="D57" s="107"/>
      <c r="E57" s="311"/>
      <c r="F57" s="311"/>
      <c r="G57" s="311"/>
      <c r="H57" s="311"/>
      <c r="I57" s="311"/>
      <c r="J57" s="311"/>
      <c r="K57" s="311"/>
      <c r="L57" s="311"/>
      <c r="M57" s="311"/>
      <c r="N57" s="311"/>
      <c r="O57" s="311"/>
      <c r="P57" s="311"/>
      <c r="Q57" s="311"/>
      <c r="R57" s="311"/>
      <c r="S57" s="311"/>
      <c r="T57" s="311"/>
      <c r="U57" s="311"/>
      <c r="V57" s="311"/>
      <c r="W57" s="311"/>
      <c r="X57" s="311"/>
      <c r="Y57" s="100"/>
    </row>
    <row r="58" spans="1:25" ht="15" hidden="1" customHeight="1">
      <c r="A58" s="63"/>
      <c r="B58" s="119"/>
      <c r="C58" s="118"/>
      <c r="D58" s="102"/>
      <c r="E58" s="297" t="s">
        <v>48</v>
      </c>
      <c r="F58" s="297"/>
      <c r="G58" s="297"/>
      <c r="H58" s="289" t="s">
        <v>421</v>
      </c>
      <c r="I58" s="289"/>
      <c r="J58" s="289"/>
      <c r="K58" s="289"/>
      <c r="L58" s="289"/>
      <c r="M58" s="289"/>
      <c r="N58" s="289"/>
      <c r="O58" s="289"/>
      <c r="P58" s="289"/>
      <c r="Q58" s="289"/>
      <c r="R58" s="289"/>
      <c r="S58" s="289"/>
      <c r="T58" s="289"/>
      <c r="U58" s="289"/>
      <c r="V58" s="289"/>
      <c r="W58" s="289"/>
      <c r="X58" s="289"/>
      <c r="Y58" s="100"/>
    </row>
    <row r="59" spans="1:25" ht="15" hidden="1" customHeight="1">
      <c r="A59" s="63"/>
      <c r="B59" s="119"/>
      <c r="C59" s="118"/>
      <c r="D59" s="102"/>
      <c r="E59" s="297"/>
      <c r="F59" s="297"/>
      <c r="G59" s="297"/>
      <c r="H59" s="29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100"/>
    </row>
    <row r="60" spans="1:25" ht="15" hidden="1" customHeight="1">
      <c r="A60" s="63"/>
      <c r="B60" s="119"/>
      <c r="C60" s="118"/>
      <c r="D60" s="102"/>
      <c r="E60" s="288"/>
      <c r="F60" s="288"/>
      <c r="G60" s="288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100"/>
    </row>
    <row r="61" spans="1:25" ht="15" hidden="1">
      <c r="A61" s="63"/>
      <c r="B61" s="119"/>
      <c r="C61" s="118"/>
      <c r="D61" s="102"/>
      <c r="E61" s="111"/>
      <c r="F61" s="109"/>
      <c r="G61" s="110"/>
      <c r="H61" s="290"/>
      <c r="I61" s="290"/>
      <c r="J61" s="290"/>
      <c r="K61" s="290"/>
      <c r="L61" s="290"/>
      <c r="M61" s="290"/>
      <c r="N61" s="290"/>
      <c r="O61" s="290"/>
      <c r="P61" s="290"/>
      <c r="Q61" s="290"/>
      <c r="R61" s="290"/>
      <c r="S61" s="290"/>
      <c r="T61" s="290"/>
      <c r="U61" s="290"/>
      <c r="V61" s="290"/>
      <c r="W61" s="290"/>
      <c r="X61" s="290"/>
      <c r="Y61" s="100"/>
    </row>
    <row r="62" spans="1:25" ht="27.75" hidden="1" customHeight="1">
      <c r="A62" s="63"/>
      <c r="B62" s="119"/>
      <c r="C62" s="118"/>
      <c r="D62" s="102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0"/>
    </row>
    <row r="63" spans="1:25" ht="15" hidden="1">
      <c r="A63" s="63"/>
      <c r="B63" s="119"/>
      <c r="C63" s="118"/>
      <c r="D63" s="102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0"/>
    </row>
    <row r="64" spans="1:25" ht="15" hidden="1">
      <c r="A64" s="63"/>
      <c r="B64" s="119"/>
      <c r="C64" s="118"/>
      <c r="D64" s="102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0"/>
    </row>
    <row r="65" spans="1:25" ht="15" hidden="1">
      <c r="A65" s="63"/>
      <c r="B65" s="119"/>
      <c r="C65" s="118"/>
      <c r="D65" s="102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0"/>
    </row>
    <row r="66" spans="1:25" ht="15" hidden="1">
      <c r="A66" s="63"/>
      <c r="B66" s="119"/>
      <c r="C66" s="118"/>
      <c r="D66" s="102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0"/>
    </row>
    <row r="67" spans="1:25" ht="15" hidden="1">
      <c r="A67" s="63"/>
      <c r="B67" s="119"/>
      <c r="C67" s="118"/>
      <c r="D67" s="102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0"/>
    </row>
    <row r="68" spans="1:25" ht="89.25" hidden="1" customHeight="1">
      <c r="A68" s="63"/>
      <c r="B68" s="119"/>
      <c r="C68" s="118"/>
      <c r="D68" s="107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0"/>
    </row>
    <row r="69" spans="1:25" ht="15" hidden="1">
      <c r="A69" s="63"/>
      <c r="B69" s="119"/>
      <c r="C69" s="118"/>
      <c r="D69" s="107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0"/>
    </row>
    <row r="70" spans="1:25" ht="15" hidden="1">
      <c r="A70" s="63"/>
      <c r="B70" s="119"/>
      <c r="C70" s="118"/>
      <c r="D70" s="102"/>
      <c r="E70" s="294" t="s">
        <v>237</v>
      </c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100"/>
    </row>
    <row r="71" spans="1:25" ht="40.5" hidden="1" customHeight="1">
      <c r="A71" s="63"/>
      <c r="B71" s="119"/>
      <c r="C71" s="118"/>
      <c r="D71" s="102"/>
      <c r="E71" s="293" t="s">
        <v>324</v>
      </c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100"/>
    </row>
    <row r="72" spans="1:25" ht="40.5" hidden="1" customHeight="1">
      <c r="A72" s="63"/>
      <c r="B72" s="119"/>
      <c r="C72" s="118"/>
      <c r="D72" s="102"/>
      <c r="E72" s="293" t="s">
        <v>325</v>
      </c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100"/>
    </row>
    <row r="73" spans="1:25" ht="40.5" hidden="1" customHeight="1">
      <c r="A73" s="63"/>
      <c r="B73" s="119"/>
      <c r="C73" s="118"/>
      <c r="D73" s="102"/>
      <c r="E73" s="293" t="s">
        <v>326</v>
      </c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100"/>
    </row>
    <row r="74" spans="1:25" ht="30" hidden="1" customHeight="1">
      <c r="A74" s="63"/>
      <c r="B74" s="119"/>
      <c r="C74" s="118"/>
      <c r="D74" s="102"/>
      <c r="E74" s="293" t="s">
        <v>327</v>
      </c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100"/>
    </row>
    <row r="75" spans="1:25" ht="30" hidden="1" customHeight="1">
      <c r="A75" s="63"/>
      <c r="B75" s="119"/>
      <c r="C75" s="118"/>
      <c r="D75" s="102"/>
      <c r="E75" s="293" t="s">
        <v>328</v>
      </c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100"/>
    </row>
    <row r="76" spans="1:25" ht="15" hidden="1">
      <c r="A76" s="63"/>
      <c r="B76" s="119"/>
      <c r="C76" s="118"/>
      <c r="D76" s="102"/>
      <c r="E76" s="293" t="s">
        <v>329</v>
      </c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100"/>
    </row>
    <row r="77" spans="1:25" ht="15" hidden="1">
      <c r="A77" s="63"/>
      <c r="B77" s="119"/>
      <c r="C77" s="118"/>
      <c r="D77" s="102"/>
      <c r="E77" s="293" t="s">
        <v>330</v>
      </c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100"/>
    </row>
    <row r="78" spans="1:25" ht="8.25" hidden="1" customHeight="1">
      <c r="A78" s="63"/>
      <c r="B78" s="119"/>
      <c r="C78" s="118"/>
      <c r="D78" s="102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00"/>
    </row>
    <row r="79" spans="1:25" ht="21" hidden="1" customHeight="1">
      <c r="A79" s="63"/>
      <c r="B79" s="119"/>
      <c r="C79" s="118"/>
      <c r="D79" s="102"/>
      <c r="E79" s="294" t="s">
        <v>257</v>
      </c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100"/>
    </row>
    <row r="80" spans="1:25" ht="11.25" hidden="1" customHeight="1">
      <c r="A80" s="63"/>
      <c r="B80" s="119"/>
      <c r="C80" s="118"/>
      <c r="D80" s="102"/>
      <c r="E80" s="295" t="s">
        <v>15</v>
      </c>
      <c r="F80" s="295"/>
      <c r="G80" s="295"/>
      <c r="H80" s="295"/>
      <c r="I80" s="289" t="s">
        <v>422</v>
      </c>
      <c r="J80" s="289"/>
      <c r="K80" s="289"/>
      <c r="L80" s="289"/>
      <c r="M80" s="289"/>
      <c r="N80" s="289"/>
      <c r="O80" s="289"/>
      <c r="P80" s="289"/>
      <c r="Q80" s="289"/>
      <c r="R80" s="289"/>
      <c r="S80" s="289"/>
      <c r="T80" s="289"/>
      <c r="U80" s="289"/>
      <c r="V80" s="289"/>
      <c r="W80" s="289"/>
      <c r="X80" s="289"/>
      <c r="Y80" s="100"/>
    </row>
    <row r="81" spans="1:25" ht="15" hidden="1">
      <c r="A81" s="63"/>
      <c r="B81" s="119"/>
      <c r="C81" s="118"/>
      <c r="D81" s="102"/>
      <c r="E81" s="288" t="s">
        <v>48</v>
      </c>
      <c r="F81" s="288"/>
      <c r="G81" s="288"/>
      <c r="H81" s="289" t="s">
        <v>423</v>
      </c>
      <c r="I81" s="289"/>
      <c r="J81" s="289"/>
      <c r="K81" s="289"/>
      <c r="L81" s="289"/>
      <c r="M81" s="289"/>
      <c r="N81" s="289"/>
      <c r="O81" s="289"/>
      <c r="P81" s="289"/>
      <c r="Q81" s="289"/>
      <c r="R81" s="289"/>
      <c r="S81" s="289"/>
      <c r="T81" s="289"/>
      <c r="U81" s="289"/>
      <c r="V81" s="289"/>
      <c r="W81" s="289"/>
      <c r="X81" s="289"/>
      <c r="Y81" s="100"/>
    </row>
    <row r="82" spans="1:25" ht="15" hidden="1" customHeight="1">
      <c r="A82" s="63"/>
      <c r="B82" s="119"/>
      <c r="C82" s="118"/>
      <c r="D82" s="102"/>
      <c r="E82" s="288"/>
      <c r="F82" s="288"/>
      <c r="G82" s="288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100"/>
    </row>
    <row r="83" spans="1:25" ht="15" hidden="1" customHeight="1">
      <c r="A83" s="63"/>
      <c r="B83" s="119"/>
      <c r="C83" s="118"/>
      <c r="D83" s="102"/>
      <c r="E83" s="288"/>
      <c r="F83" s="288"/>
      <c r="G83" s="288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100"/>
    </row>
    <row r="84" spans="1:25" ht="15" hidden="1" customHeight="1">
      <c r="A84" s="63"/>
      <c r="B84" s="119"/>
      <c r="C84" s="118"/>
      <c r="D84" s="102"/>
      <c r="E84" s="111"/>
      <c r="F84" s="109"/>
      <c r="G84" s="11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100"/>
    </row>
    <row r="85" spans="1:25" ht="15" hidden="1">
      <c r="A85" s="63"/>
      <c r="B85" s="119"/>
      <c r="C85" s="118"/>
      <c r="D85" s="102"/>
      <c r="E85" s="101"/>
      <c r="F85" s="101"/>
      <c r="G85" s="101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1"/>
      <c r="X85" s="101"/>
      <c r="Y85" s="100"/>
    </row>
    <row r="86" spans="1:25" ht="15" hidden="1">
      <c r="A86" s="63"/>
      <c r="B86" s="119"/>
      <c r="C86" s="118"/>
      <c r="D86" s="102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0"/>
    </row>
    <row r="87" spans="1:25" ht="15" hidden="1">
      <c r="A87" s="63"/>
      <c r="B87" s="119"/>
      <c r="C87" s="118"/>
      <c r="D87" s="102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0"/>
    </row>
    <row r="88" spans="1:25" ht="15" hidden="1">
      <c r="A88" s="63"/>
      <c r="B88" s="119"/>
      <c r="C88" s="118"/>
      <c r="D88" s="102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0"/>
    </row>
    <row r="89" spans="1:25" ht="15" hidden="1">
      <c r="A89" s="63"/>
      <c r="B89" s="119"/>
      <c r="C89" s="118"/>
      <c r="D89" s="102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0"/>
    </row>
    <row r="90" spans="1:25" ht="15" hidden="1">
      <c r="A90" s="63"/>
      <c r="B90" s="119"/>
      <c r="C90" s="118"/>
      <c r="D90" s="102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0"/>
    </row>
    <row r="91" spans="1:25" ht="15" hidden="1">
      <c r="A91" s="63"/>
      <c r="B91" s="119"/>
      <c r="C91" s="118"/>
      <c r="D91" s="102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0"/>
    </row>
    <row r="92" spans="1:25" ht="15" hidden="1">
      <c r="A92" s="63"/>
      <c r="B92" s="119"/>
      <c r="C92" s="118"/>
      <c r="D92" s="102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0"/>
    </row>
    <row r="93" spans="1:25" ht="15" hidden="1">
      <c r="A93" s="63"/>
      <c r="B93" s="119"/>
      <c r="C93" s="118"/>
      <c r="D93" s="102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0"/>
    </row>
    <row r="94" spans="1:25" ht="15" hidden="1">
      <c r="A94" s="63"/>
      <c r="B94" s="119"/>
      <c r="C94" s="118"/>
      <c r="D94" s="102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0"/>
    </row>
    <row r="95" spans="1:25" ht="15" hidden="1">
      <c r="A95" s="63"/>
      <c r="B95" s="119"/>
      <c r="C95" s="118"/>
      <c r="D95" s="102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0"/>
    </row>
    <row r="96" spans="1:25" ht="27" hidden="1" customHeight="1">
      <c r="A96" s="63"/>
      <c r="B96" s="119"/>
      <c r="C96" s="118"/>
      <c r="D96" s="107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0"/>
    </row>
    <row r="97" spans="1:27" ht="15" hidden="1">
      <c r="A97" s="63"/>
      <c r="B97" s="119"/>
      <c r="C97" s="118"/>
      <c r="D97" s="107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0"/>
    </row>
    <row r="98" spans="1:27" ht="25.5" hidden="1" customHeight="1">
      <c r="A98" s="63"/>
      <c r="B98" s="119"/>
      <c r="C98" s="118"/>
      <c r="D98" s="102"/>
      <c r="E98" s="292" t="s">
        <v>231</v>
      </c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100"/>
    </row>
    <row r="99" spans="1:27" ht="15" hidden="1" customHeight="1">
      <c r="A99" s="63"/>
      <c r="B99" s="119"/>
      <c r="C99" s="118"/>
      <c r="D99" s="102"/>
      <c r="E99" s="101"/>
      <c r="F99" s="101"/>
      <c r="G99" s="101"/>
      <c r="H99" s="104"/>
      <c r="I99" s="104"/>
      <c r="J99" s="104"/>
      <c r="K99" s="104"/>
      <c r="L99" s="104"/>
      <c r="M99" s="104"/>
      <c r="N99" s="104"/>
      <c r="O99" s="103"/>
      <c r="P99" s="103"/>
      <c r="Q99" s="103"/>
      <c r="R99" s="103"/>
      <c r="S99" s="103"/>
      <c r="T99" s="103"/>
      <c r="U99" s="101"/>
      <c r="V99" s="101"/>
      <c r="W99" s="101"/>
      <c r="X99" s="101"/>
      <c r="Y99" s="100"/>
    </row>
    <row r="100" spans="1:27" ht="15" hidden="1" customHeight="1">
      <c r="A100" s="63"/>
      <c r="B100" s="119"/>
      <c r="C100" s="118"/>
      <c r="D100" s="102"/>
      <c r="E100" s="105"/>
      <c r="F100" s="287" t="s">
        <v>230</v>
      </c>
      <c r="G100" s="287"/>
      <c r="H100" s="287"/>
      <c r="I100" s="287"/>
      <c r="J100" s="287"/>
      <c r="K100" s="287"/>
      <c r="L100" s="287"/>
      <c r="M100" s="287"/>
      <c r="N100" s="287"/>
      <c r="O100" s="287"/>
      <c r="P100" s="287"/>
      <c r="Q100" s="287"/>
      <c r="R100" s="287"/>
      <c r="S100" s="287"/>
      <c r="T100" s="103"/>
      <c r="U100" s="101"/>
      <c r="V100" s="101"/>
      <c r="W100" s="101"/>
      <c r="X100" s="101"/>
      <c r="Y100" s="100"/>
      <c r="AA100" s="120" t="s">
        <v>228</v>
      </c>
    </row>
    <row r="101" spans="1:27" ht="15" hidden="1" customHeight="1">
      <c r="A101" s="63"/>
      <c r="B101" s="119"/>
      <c r="C101" s="118"/>
      <c r="D101" s="102"/>
      <c r="E101" s="101"/>
      <c r="F101" s="101"/>
      <c r="G101" s="101"/>
      <c r="H101" s="104"/>
      <c r="I101" s="104"/>
      <c r="J101" s="104"/>
      <c r="K101" s="104"/>
      <c r="L101" s="104"/>
      <c r="M101" s="104"/>
      <c r="N101" s="104"/>
      <c r="O101" s="103"/>
      <c r="P101" s="103"/>
      <c r="Q101" s="103"/>
      <c r="R101" s="103"/>
      <c r="S101" s="103"/>
      <c r="T101" s="103"/>
      <c r="U101" s="101"/>
      <c r="V101" s="101"/>
      <c r="W101" s="101"/>
      <c r="X101" s="101"/>
      <c r="Y101" s="100"/>
    </row>
    <row r="102" spans="1:27" ht="15" hidden="1">
      <c r="A102" s="63"/>
      <c r="B102" s="119"/>
      <c r="C102" s="118"/>
      <c r="D102" s="102"/>
      <c r="E102" s="101"/>
      <c r="F102" s="287" t="s">
        <v>229</v>
      </c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287"/>
      <c r="U102" s="287"/>
      <c r="V102" s="287"/>
      <c r="W102" s="287"/>
      <c r="X102" s="287"/>
      <c r="Y102" s="100"/>
    </row>
    <row r="103" spans="1:27" ht="15" hidden="1">
      <c r="A103" s="63"/>
      <c r="B103" s="119"/>
      <c r="C103" s="118"/>
      <c r="D103" s="102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0"/>
    </row>
    <row r="104" spans="1:27" ht="15" hidden="1">
      <c r="A104" s="63"/>
      <c r="B104" s="119"/>
      <c r="C104" s="118"/>
      <c r="D104" s="102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0"/>
    </row>
    <row r="105" spans="1:27" ht="15" hidden="1">
      <c r="A105" s="63"/>
      <c r="B105" s="119"/>
      <c r="C105" s="118"/>
      <c r="D105" s="102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0"/>
    </row>
    <row r="106" spans="1:27" ht="15" hidden="1">
      <c r="A106" s="63"/>
      <c r="B106" s="119"/>
      <c r="C106" s="118"/>
      <c r="D106" s="102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0"/>
    </row>
    <row r="107" spans="1:27" ht="15" hidden="1">
      <c r="A107" s="63"/>
      <c r="B107" s="119"/>
      <c r="C107" s="118"/>
      <c r="D107" s="102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0"/>
    </row>
    <row r="108" spans="1:27" ht="15" hidden="1">
      <c r="A108" s="63"/>
      <c r="B108" s="119"/>
      <c r="C108" s="118"/>
      <c r="D108" s="102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0"/>
    </row>
    <row r="109" spans="1:27" ht="15" hidden="1">
      <c r="A109" s="63"/>
      <c r="B109" s="119"/>
      <c r="C109" s="118"/>
      <c r="D109" s="102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0"/>
    </row>
    <row r="110" spans="1:27" ht="15" hidden="1">
      <c r="A110" s="63"/>
      <c r="B110" s="119"/>
      <c r="C110" s="118"/>
      <c r="D110" s="102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0"/>
    </row>
    <row r="111" spans="1:27" ht="30" hidden="1" customHeight="1">
      <c r="A111" s="63"/>
      <c r="B111" s="119"/>
      <c r="C111" s="118"/>
      <c r="D111" s="102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0"/>
    </row>
    <row r="112" spans="1:27" ht="31.5" hidden="1" customHeight="1">
      <c r="A112" s="63"/>
      <c r="B112" s="119"/>
      <c r="C112" s="118"/>
      <c r="D112" s="102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0"/>
    </row>
    <row r="113" spans="1:25" ht="15" customHeight="1">
      <c r="A113" s="63"/>
      <c r="B113" s="117"/>
      <c r="C113" s="116"/>
      <c r="D113" s="9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7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81:X81" location="Инструкция!A1" tooltip="Кликните по ссылке, чтобы перейти на сайт службы поддержки пользователей" display="http://tariff.support/index.php?a=add&amp;catid=26"/>
    <hyperlink ref="H58:X58" location="Инструкция!A1" tooltip="Кликните по ссылке, чтобы перейти на сайт службы поддержки пользователей" display="http://tariff.support/index.php?a=add&amp;catid=5"/>
    <hyperlink ref="I80:X80" location="Инструкция!A1" tooltip="Кликните по гиперссылке, чтобы перейти к инструкции по загрузке сопроводительных материалов" display="http://tariff.support/download_attachment.php?kb_att=58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I19"/>
  <sheetViews>
    <sheetView showGridLines="0" topLeftCell="C4" zoomScaleNormal="100" workbookViewId="0">
      <selection activeCell="F16" sqref="F16"/>
    </sheetView>
  </sheetViews>
  <sheetFormatPr defaultColWidth="10.5703125" defaultRowHeight="14.25"/>
  <cols>
    <col min="1" max="1" width="9.140625" style="156" hidden="1" customWidth="1"/>
    <col min="2" max="2" width="9.140625" style="143" hidden="1" customWidth="1"/>
    <col min="3" max="3" width="3.7109375" style="140" customWidth="1"/>
    <col min="4" max="4" width="6.28515625" style="48" bestFit="1" customWidth="1"/>
    <col min="5" max="5" width="54.5703125" style="48" customWidth="1"/>
    <col min="6" max="8" width="31" style="48" customWidth="1"/>
    <col min="9" max="16384" width="10.5703125" style="48"/>
  </cols>
  <sheetData>
    <row r="1" spans="1:9" hidden="1"/>
    <row r="2" spans="1:9" hidden="1"/>
    <row r="3" spans="1:9" hidden="1"/>
    <row r="4" spans="1:9">
      <c r="C4" s="139"/>
      <c r="D4" s="49"/>
      <c r="E4" s="49"/>
      <c r="F4" s="49"/>
      <c r="G4" s="50"/>
      <c r="H4" s="50"/>
    </row>
    <row r="5" spans="1:9" ht="26.1" customHeight="1">
      <c r="C5" s="139"/>
      <c r="D5" s="350" t="s">
        <v>338</v>
      </c>
      <c r="E5" s="350"/>
      <c r="F5" s="350"/>
      <c r="G5" s="350"/>
      <c r="H5" s="350"/>
    </row>
    <row r="6" spans="1:9">
      <c r="C6" s="139"/>
      <c r="D6" s="314" t="str">
        <f>IF(org=0,"Не определено",org)</f>
        <v>ООО "Тюмень Водоканал"</v>
      </c>
      <c r="E6" s="314"/>
      <c r="F6" s="314"/>
      <c r="G6" s="314"/>
      <c r="H6" s="314"/>
    </row>
    <row r="7" spans="1:9">
      <c r="C7" s="139"/>
      <c r="D7" s="49"/>
      <c r="E7" s="129"/>
      <c r="F7" s="129"/>
      <c r="G7" s="128"/>
      <c r="H7" s="128"/>
    </row>
    <row r="8" spans="1:9" ht="23.25" thickBot="1">
      <c r="C8" s="139"/>
      <c r="D8" s="52" t="s">
        <v>54</v>
      </c>
      <c r="E8" s="62" t="s">
        <v>247</v>
      </c>
      <c r="F8" s="136" t="s">
        <v>225</v>
      </c>
      <c r="G8" s="62" t="s">
        <v>355</v>
      </c>
      <c r="H8" s="62" t="s">
        <v>246</v>
      </c>
    </row>
    <row r="9" spans="1:9" ht="15" thickTop="1">
      <c r="C9" s="139"/>
      <c r="D9" s="61" t="s">
        <v>55</v>
      </c>
      <c r="E9" s="61" t="s">
        <v>5</v>
      </c>
      <c r="F9" s="61" t="s">
        <v>6</v>
      </c>
      <c r="G9" s="61" t="s">
        <v>7</v>
      </c>
      <c r="H9" s="61" t="s">
        <v>27</v>
      </c>
    </row>
    <row r="10" spans="1:9" ht="14.25" customHeight="1">
      <c r="C10" s="139"/>
      <c r="D10" s="239" t="s">
        <v>400</v>
      </c>
      <c r="E10" s="237"/>
      <c r="F10" s="200"/>
      <c r="G10" s="200"/>
      <c r="H10" s="242"/>
      <c r="I10" s="213"/>
    </row>
    <row r="11" spans="1:9" ht="45">
      <c r="A11" s="157"/>
      <c r="C11" s="139"/>
      <c r="D11" s="236">
        <v>1</v>
      </c>
      <c r="E11" s="179" t="s">
        <v>339</v>
      </c>
      <c r="F11" s="282" t="s">
        <v>1199</v>
      </c>
      <c r="G11" s="180"/>
      <c r="H11" s="251"/>
    </row>
    <row r="12" spans="1:9" ht="14.25" customHeight="1">
      <c r="A12" s="157"/>
      <c r="C12" s="139"/>
      <c r="D12" s="239" t="s">
        <v>401</v>
      </c>
      <c r="E12" s="238"/>
      <c r="F12" s="241"/>
      <c r="G12" s="241"/>
      <c r="H12" s="240"/>
    </row>
    <row r="13" spans="1:9" ht="22.5">
      <c r="A13" s="157"/>
      <c r="B13" s="143">
        <v>3</v>
      </c>
      <c r="C13" s="139"/>
      <c r="D13" s="178">
        <v>2</v>
      </c>
      <c r="E13" s="179" t="s">
        <v>340</v>
      </c>
      <c r="F13" s="282" t="s">
        <v>1199</v>
      </c>
      <c r="G13" s="180"/>
      <c r="H13" s="251"/>
    </row>
    <row r="14" spans="1:9" ht="33.75">
      <c r="A14" s="157"/>
      <c r="C14" s="139"/>
      <c r="D14" s="178">
        <v>3</v>
      </c>
      <c r="E14" s="179" t="s">
        <v>341</v>
      </c>
      <c r="F14" s="181" t="s">
        <v>1200</v>
      </c>
      <c r="G14" s="180"/>
      <c r="H14" s="251"/>
    </row>
    <row r="15" spans="1:9" ht="67.5">
      <c r="A15" s="157"/>
      <c r="B15" s="143">
        <v>3</v>
      </c>
      <c r="C15" s="139"/>
      <c r="D15" s="178">
        <v>4</v>
      </c>
      <c r="E15" s="179" t="s">
        <v>342</v>
      </c>
      <c r="F15" s="181" t="s">
        <v>1201</v>
      </c>
      <c r="G15" s="180"/>
      <c r="H15" s="251"/>
    </row>
    <row r="16" spans="1:9" ht="33.75">
      <c r="A16" s="157"/>
      <c r="B16" s="143">
        <v>3</v>
      </c>
      <c r="C16" s="139"/>
      <c r="D16" s="178">
        <v>5</v>
      </c>
      <c r="E16" s="179" t="s">
        <v>343</v>
      </c>
      <c r="F16" s="181" t="s">
        <v>1202</v>
      </c>
      <c r="G16" s="180"/>
      <c r="H16" s="251"/>
    </row>
    <row r="17" spans="1:8" customFormat="1" ht="15" customHeight="1">
      <c r="A17" s="157"/>
    </row>
    <row r="18" spans="1:8" ht="56.1" customHeight="1">
      <c r="D18" s="123"/>
      <c r="E18" s="392" t="s">
        <v>353</v>
      </c>
      <c r="F18" s="392"/>
      <c r="G18" s="392"/>
      <c r="H18" s="392"/>
    </row>
    <row r="19" spans="1:8" ht="38.1" customHeight="1">
      <c r="E19" s="393" t="s">
        <v>354</v>
      </c>
      <c r="F19" s="394"/>
      <c r="G19" s="394"/>
      <c r="H19" s="394"/>
    </row>
  </sheetData>
  <sheetProtection password="FA9C" sheet="1" objects="1" scenarios="1" formatColumns="0" formatRows="0"/>
  <dataConsolidate/>
  <mergeCells count="4">
    <mergeCell ref="D5:H5"/>
    <mergeCell ref="D6:H6"/>
    <mergeCell ref="E18:H18"/>
    <mergeCell ref="E19:H19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&quot;Интернет&quot;." sqref="F1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J24" sqref="J24"/>
    </sheetView>
  </sheetViews>
  <sheetFormatPr defaultRowHeight="14.25"/>
  <cols>
    <col min="1" max="1" width="9.140625" style="132" hidden="1" customWidth="1"/>
    <col min="2" max="2" width="9.140625" style="131" hidden="1" customWidth="1"/>
    <col min="3" max="3" width="3.7109375" style="135" customWidth="1"/>
    <col min="4" max="4" width="7" style="130" bestFit="1" customWidth="1"/>
    <col min="5" max="5" width="31.7109375" style="130" customWidth="1"/>
    <col min="6" max="6" width="41" style="130" customWidth="1"/>
    <col min="7" max="7" width="17.85546875" style="130" customWidth="1"/>
    <col min="8" max="8" width="42.28515625" style="130" customWidth="1"/>
    <col min="9" max="9" width="5.7109375" style="130" customWidth="1"/>
    <col min="10" max="16384" width="9.140625" style="130"/>
  </cols>
  <sheetData>
    <row r="1" spans="1:9" hidden="1"/>
    <row r="2" spans="1:9" hidden="1"/>
    <row r="3" spans="1:9" hidden="1"/>
    <row r="5" spans="1:9" s="48" customFormat="1">
      <c r="A5" s="95"/>
      <c r="C5" s="75"/>
      <c r="D5" s="395" t="s">
        <v>157</v>
      </c>
      <c r="E5" s="395"/>
      <c r="F5" s="395"/>
      <c r="G5" s="395"/>
      <c r="H5" s="395"/>
    </row>
    <row r="6" spans="1:9" s="48" customFormat="1">
      <c r="A6" s="95"/>
      <c r="C6" s="75"/>
      <c r="D6" s="351" t="str">
        <f>IF(org=0,"Не определено",org)</f>
        <v>ООО "Тюмень Водоканал"</v>
      </c>
      <c r="E6" s="351"/>
      <c r="F6" s="351"/>
      <c r="G6" s="351"/>
      <c r="H6" s="351"/>
    </row>
    <row r="7" spans="1:9">
      <c r="D7" s="134"/>
      <c r="E7" s="134"/>
      <c r="G7" s="134"/>
      <c r="H7" s="134"/>
    </row>
    <row r="8" spans="1:9" s="132" customFormat="1">
      <c r="B8" s="131"/>
      <c r="C8" s="135"/>
      <c r="D8" s="137"/>
      <c r="E8" s="137"/>
      <c r="G8" s="137"/>
      <c r="H8" s="137"/>
      <c r="I8" s="133"/>
    </row>
    <row r="9" spans="1:9" ht="33" customHeight="1" thickBot="1">
      <c r="D9" s="193" t="s">
        <v>54</v>
      </c>
      <c r="E9" s="193" t="s">
        <v>156</v>
      </c>
      <c r="F9" s="194" t="s">
        <v>254</v>
      </c>
      <c r="G9" s="193" t="s">
        <v>155</v>
      </c>
      <c r="H9" s="194" t="s">
        <v>255</v>
      </c>
    </row>
    <row r="10" spans="1:9" ht="15" customHeight="1" thickTop="1">
      <c r="D10" s="60" t="s">
        <v>55</v>
      </c>
      <c r="E10" s="60" t="s">
        <v>5</v>
      </c>
      <c r="F10" s="60" t="s">
        <v>6</v>
      </c>
      <c r="G10" s="60" t="s">
        <v>7</v>
      </c>
      <c r="H10" s="60" t="s">
        <v>27</v>
      </c>
    </row>
    <row r="11" spans="1:9" customFormat="1" ht="27.75" customHeight="1">
      <c r="A11" s="398" t="s">
        <v>55</v>
      </c>
      <c r="B11" s="72"/>
      <c r="C11" s="76"/>
      <c r="D11" s="182" t="str">
        <f>A11</f>
        <v>1</v>
      </c>
      <c r="E11" s="397" t="s">
        <v>344</v>
      </c>
      <c r="F11" s="397"/>
      <c r="G11" s="397"/>
      <c r="H11" s="397"/>
      <c r="I11" s="63"/>
    </row>
    <row r="12" spans="1:9" customFormat="1" ht="22.5">
      <c r="A12" s="398"/>
      <c r="B12" s="72"/>
      <c r="C12" s="76"/>
      <c r="D12" s="183" t="str">
        <f>A11&amp;".1"</f>
        <v>1.1</v>
      </c>
      <c r="E12" s="184" t="s">
        <v>212</v>
      </c>
      <c r="F12" s="187" t="s">
        <v>1203</v>
      </c>
      <c r="G12" s="185" t="s">
        <v>1229</v>
      </c>
      <c r="H12" s="283" t="s">
        <v>1204</v>
      </c>
      <c r="I12" s="141"/>
    </row>
    <row r="13" spans="1:9" customFormat="1" ht="27.75" customHeight="1">
      <c r="A13" s="398" t="s">
        <v>5</v>
      </c>
      <c r="B13" s="72"/>
      <c r="C13" s="142"/>
      <c r="D13" s="182" t="str">
        <f>A13</f>
        <v>2</v>
      </c>
      <c r="E13" s="397" t="s">
        <v>345</v>
      </c>
      <c r="F13" s="397"/>
      <c r="G13" s="397"/>
      <c r="H13" s="397"/>
      <c r="I13" s="63"/>
    </row>
    <row r="14" spans="1:9" customFormat="1" ht="22.5">
      <c r="A14" s="398"/>
      <c r="B14" s="72"/>
      <c r="C14" s="76"/>
      <c r="D14" s="183" t="str">
        <f>A13&amp;".1"</f>
        <v>2.1</v>
      </c>
      <c r="E14" s="184" t="s">
        <v>212</v>
      </c>
      <c r="F14" s="187" t="s">
        <v>1203</v>
      </c>
      <c r="G14" s="188" t="s">
        <v>1229</v>
      </c>
      <c r="H14" s="283" t="s">
        <v>1204</v>
      </c>
      <c r="I14" s="141"/>
    </row>
    <row r="15" spans="1:9" customFormat="1" ht="36" customHeight="1">
      <c r="A15" s="396" t="s">
        <v>6</v>
      </c>
      <c r="B15" s="72"/>
      <c r="C15" s="142"/>
      <c r="D15" s="182" t="str">
        <f>A15</f>
        <v>3</v>
      </c>
      <c r="E15" s="397" t="s">
        <v>346</v>
      </c>
      <c r="F15" s="397"/>
      <c r="G15" s="397"/>
      <c r="H15" s="397"/>
    </row>
    <row r="16" spans="1:9" customFormat="1" ht="22.5">
      <c r="A16" s="396"/>
      <c r="B16" s="72"/>
      <c r="C16" s="76"/>
      <c r="D16" s="183" t="str">
        <f>A15&amp;".1"</f>
        <v>3.1</v>
      </c>
      <c r="E16" s="184" t="s">
        <v>212</v>
      </c>
      <c r="F16" s="187" t="s">
        <v>1203</v>
      </c>
      <c r="G16" s="188" t="s">
        <v>1229</v>
      </c>
      <c r="H16" s="283" t="s">
        <v>1204</v>
      </c>
    </row>
    <row r="17" spans="1:8" ht="15" customHeight="1">
      <c r="A17" s="130"/>
      <c r="B17" s="130"/>
      <c r="C17" s="130"/>
      <c r="D17" s="189"/>
      <c r="E17" s="190" t="s">
        <v>139</v>
      </c>
      <c r="F17" s="191"/>
      <c r="G17" s="191"/>
      <c r="H17" s="192"/>
    </row>
    <row r="18" spans="1:8" ht="18.75" customHeight="1">
      <c r="A18" s="130"/>
      <c r="B18" s="130"/>
      <c r="C18" s="130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6 H12 H14 F12 E13 F14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4 G12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</sheetPr>
  <dimension ref="B1:I54"/>
  <sheetViews>
    <sheetView showGridLines="0" zoomScaleNormal="100" workbookViewId="0"/>
  </sheetViews>
  <sheetFormatPr defaultRowHeight="12.75"/>
  <cols>
    <col min="1" max="1" width="1.7109375" style="253" customWidth="1"/>
    <col min="2" max="2" width="37.7109375" style="253" customWidth="1"/>
    <col min="3" max="3" width="83.140625" style="253" customWidth="1"/>
    <col min="4" max="4" width="1.7109375" style="253" customWidth="1"/>
    <col min="5" max="5" width="37.7109375" style="253" customWidth="1"/>
    <col min="6" max="6" width="1.7109375" style="253" customWidth="1"/>
    <col min="7" max="9" width="9.140625" style="254"/>
    <col min="10" max="16384" width="9.140625" style="253"/>
  </cols>
  <sheetData>
    <row r="1" spans="2:3" ht="3" customHeight="1"/>
    <row r="2" spans="2:3" ht="38.25">
      <c r="C2" s="255" t="s">
        <v>426</v>
      </c>
    </row>
    <row r="3" spans="2:3" ht="3" customHeight="1">
      <c r="C3" s="255"/>
    </row>
    <row r="4" spans="2:3">
      <c r="B4" s="399" t="s">
        <v>427</v>
      </c>
      <c r="C4" s="399"/>
    </row>
    <row r="5" spans="2:3" ht="3" customHeight="1"/>
    <row r="6" spans="2:3" ht="38.25">
      <c r="B6" s="256" t="s">
        <v>428</v>
      </c>
      <c r="C6" s="257"/>
    </row>
    <row r="7" spans="2:3" ht="25.5">
      <c r="B7" s="256" t="s">
        <v>429</v>
      </c>
      <c r="C7" s="257"/>
    </row>
    <row r="8" spans="2:3" ht="25.5">
      <c r="B8" s="256" t="s">
        <v>430</v>
      </c>
      <c r="C8" s="257"/>
    </row>
    <row r="9" spans="2:3" ht="25.5">
      <c r="B9" s="256" t="s">
        <v>347</v>
      </c>
      <c r="C9" s="257"/>
    </row>
    <row r="10" spans="2:3" ht="38.25">
      <c r="B10" s="256" t="s">
        <v>431</v>
      </c>
      <c r="C10" s="257"/>
    </row>
    <row r="11" spans="2:3" ht="3" customHeight="1">
      <c r="B11" s="258"/>
      <c r="C11" s="259"/>
    </row>
    <row r="13" spans="2:3" ht="3" customHeight="1"/>
    <row r="14" spans="2:3" ht="38.25">
      <c r="C14" s="255" t="s">
        <v>426</v>
      </c>
    </row>
    <row r="15" spans="2:3" ht="3" customHeight="1">
      <c r="C15" s="255"/>
    </row>
    <row r="16" spans="2:3">
      <c r="B16" s="399" t="s">
        <v>432</v>
      </c>
      <c r="C16" s="399"/>
    </row>
    <row r="17" spans="2:3" ht="3" customHeight="1"/>
    <row r="18" spans="2:3" ht="38.25">
      <c r="B18" s="256" t="s">
        <v>433</v>
      </c>
      <c r="C18" s="256"/>
    </row>
    <row r="19" spans="2:3" ht="25.5">
      <c r="B19" s="256" t="s">
        <v>434</v>
      </c>
      <c r="C19" s="256"/>
    </row>
    <row r="20" spans="2:3" ht="25.5">
      <c r="B20" s="256" t="s">
        <v>435</v>
      </c>
      <c r="C20" s="256"/>
    </row>
    <row r="21" spans="2:3" ht="25.5">
      <c r="B21" s="256" t="s">
        <v>436</v>
      </c>
      <c r="C21" s="256"/>
    </row>
    <row r="22" spans="2:3" ht="25.5">
      <c r="B22" s="256" t="s">
        <v>437</v>
      </c>
      <c r="C22" s="256"/>
    </row>
    <row r="23" spans="2:3" ht="3" customHeight="1"/>
    <row r="25" spans="2:3" ht="3" customHeight="1"/>
    <row r="26" spans="2:3" ht="38.25">
      <c r="C26" s="255" t="s">
        <v>426</v>
      </c>
    </row>
    <row r="27" spans="2:3" ht="3" customHeight="1">
      <c r="C27" s="255"/>
    </row>
    <row r="28" spans="2:3">
      <c r="B28" s="399" t="s">
        <v>438</v>
      </c>
      <c r="C28" s="399"/>
    </row>
    <row r="29" spans="2:3" ht="3" customHeight="1"/>
    <row r="30" spans="2:3" ht="38.25">
      <c r="B30" s="256" t="s">
        <v>439</v>
      </c>
      <c r="C30" s="256"/>
    </row>
    <row r="31" spans="2:3" ht="38.25">
      <c r="B31" s="256" t="s">
        <v>440</v>
      </c>
      <c r="C31" s="256"/>
    </row>
    <row r="32" spans="2:3" ht="25.5">
      <c r="B32" s="256" t="s">
        <v>441</v>
      </c>
      <c r="C32" s="256"/>
    </row>
    <row r="33" spans="2:3" ht="25.5">
      <c r="B33" s="256" t="s">
        <v>442</v>
      </c>
      <c r="C33" s="256"/>
    </row>
    <row r="34" spans="2:3" ht="38.25">
      <c r="B34" s="256" t="s">
        <v>443</v>
      </c>
      <c r="C34" s="256"/>
    </row>
    <row r="35" spans="2:3" ht="3" customHeight="1"/>
    <row r="37" spans="2:3" ht="3" customHeight="1"/>
    <row r="38" spans="2:3" ht="38.25">
      <c r="C38" s="255" t="s">
        <v>426</v>
      </c>
    </row>
    <row r="39" spans="2:3" ht="3" customHeight="1">
      <c r="C39" s="255"/>
    </row>
    <row r="40" spans="2:3" ht="27" customHeight="1">
      <c r="B40" s="399" t="s">
        <v>444</v>
      </c>
      <c r="C40" s="399"/>
    </row>
    <row r="41" spans="2:3" ht="3" customHeight="1"/>
    <row r="42" spans="2:3" ht="51">
      <c r="B42" s="256" t="s">
        <v>445</v>
      </c>
      <c r="C42" s="256"/>
    </row>
    <row r="43" spans="2:3" ht="3" customHeight="1"/>
    <row r="45" spans="2:3" ht="3" customHeight="1"/>
    <row r="46" spans="2:3" ht="38.25">
      <c r="C46" s="255" t="s">
        <v>426</v>
      </c>
    </row>
    <row r="47" spans="2:3" ht="3" customHeight="1">
      <c r="C47" s="255"/>
    </row>
    <row r="48" spans="2:3" ht="27" customHeight="1">
      <c r="B48" s="399" t="s">
        <v>446</v>
      </c>
      <c r="C48" s="399"/>
    </row>
    <row r="49" spans="2:3" ht="3" customHeight="1"/>
    <row r="50" spans="2:3" ht="25.5">
      <c r="B50" s="256" t="s">
        <v>447</v>
      </c>
      <c r="C50" s="256"/>
    </row>
    <row r="51" spans="2:3" ht="38.25">
      <c r="B51" s="256" t="s">
        <v>448</v>
      </c>
      <c r="C51" s="256"/>
    </row>
    <row r="52" spans="2:3" ht="76.5">
      <c r="B52" s="256" t="s">
        <v>449</v>
      </c>
      <c r="C52" s="256"/>
    </row>
    <row r="53" spans="2:3" ht="38.25">
      <c r="B53" s="256" t="s">
        <v>450</v>
      </c>
      <c r="C53" s="256"/>
    </row>
    <row r="54" spans="2:3" ht="3" customHeight="1">
      <c r="C54" s="255"/>
    </row>
  </sheetData>
  <sheetProtection password="FA9C" sheet="1" objects="1" scenarios="1" formatColumns="0" formatRows="0"/>
  <mergeCells count="5">
    <mergeCell ref="B4:C4"/>
    <mergeCell ref="B16:C16"/>
    <mergeCell ref="B28:C28"/>
    <mergeCell ref="B40:C40"/>
    <mergeCell ref="B48:C48"/>
  </mergeCells>
  <pageMargins left="0.75" right="0.75" top="1" bottom="1" header="0.5" footer="0.5"/>
  <pageSetup paperSize="9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4" hidden="1" customWidth="1"/>
    <col min="3" max="3" width="3.7109375" style="79" bestFit="1" customWidth="1"/>
    <col min="4" max="4" width="6.28515625" style="14" bestFit="1" customWidth="1"/>
    <col min="5" max="5" width="94.85546875" style="14" customWidth="1"/>
    <col min="6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>
      <c r="C6" s="80"/>
      <c r="D6" s="15"/>
      <c r="E6" s="15"/>
    </row>
    <row r="7" spans="3:5">
      <c r="C7" s="80"/>
      <c r="D7" s="313" t="s">
        <v>11</v>
      </c>
      <c r="E7" s="313"/>
    </row>
    <row r="8" spans="3:5" ht="28.5" customHeight="1">
      <c r="C8" s="80"/>
      <c r="D8" s="314" t="str">
        <f>IF(org=0,"Не определено",org)</f>
        <v>ООО "Тюмень Водоканал"</v>
      </c>
      <c r="E8" s="314"/>
    </row>
    <row r="9" spans="3:5">
      <c r="C9" s="80"/>
      <c r="D9" s="15"/>
      <c r="E9" s="15"/>
    </row>
    <row r="10" spans="3:5" ht="15.95" customHeight="1" thickBot="1">
      <c r="C10" s="80"/>
      <c r="D10" s="52" t="s">
        <v>54</v>
      </c>
      <c r="E10" s="62" t="s">
        <v>138</v>
      </c>
    </row>
    <row r="11" spans="3:5" ht="15" thickTop="1">
      <c r="C11" s="80"/>
      <c r="D11" s="60" t="s">
        <v>55</v>
      </c>
      <c r="E11" s="61" t="s">
        <v>5</v>
      </c>
    </row>
    <row r="12" spans="3:5" ht="15" hidden="1" customHeight="1">
      <c r="C12" s="80"/>
      <c r="D12" s="84">
        <v>0</v>
      </c>
      <c r="E12" s="85"/>
    </row>
    <row r="13" spans="3:5">
      <c r="C13" s="80"/>
      <c r="D13" s="189"/>
      <c r="E13" s="195" t="s">
        <v>139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7" customWidth="1"/>
    <col min="2" max="2" width="40.7109375" style="17" customWidth="1"/>
    <col min="3" max="3" width="26.7109375" style="17" customWidth="1"/>
    <col min="4" max="4" width="80.7109375" style="17" customWidth="1"/>
    <col min="5" max="5" width="17.7109375" style="17" customWidth="1"/>
    <col min="6" max="16384" width="9.140625" style="17"/>
  </cols>
  <sheetData>
    <row r="2" spans="2:5" ht="20.100000000000001" customHeight="1">
      <c r="B2" s="400" t="s">
        <v>12</v>
      </c>
      <c r="C2" s="400"/>
      <c r="D2" s="400"/>
      <c r="E2" s="400"/>
    </row>
    <row r="4" spans="2:5" ht="21.75" customHeight="1" thickBot="1">
      <c r="B4" s="248" t="s">
        <v>313</v>
      </c>
      <c r="C4" s="248" t="s">
        <v>314</v>
      </c>
      <c r="D4" s="249" t="s">
        <v>53</v>
      </c>
      <c r="E4" s="284" t="s">
        <v>31</v>
      </c>
    </row>
    <row r="5" spans="2:5" ht="13.5" thickTop="1">
      <c r="B5" s="418" t="s">
        <v>1246</v>
      </c>
      <c r="C5" s="419"/>
      <c r="D5" s="420" t="s">
        <v>1247</v>
      </c>
      <c r="E5" s="421" t="s">
        <v>1234</v>
      </c>
    </row>
    <row r="6" spans="2:5" ht="12.75">
      <c r="B6" s="422" t="s">
        <v>1248</v>
      </c>
      <c r="C6" s="423"/>
      <c r="D6" s="424" t="s">
        <v>1247</v>
      </c>
      <c r="E6" s="425" t="s">
        <v>1234</v>
      </c>
    </row>
    <row r="7" spans="2:5" ht="22.5">
      <c r="B7" s="422" t="s">
        <v>1249</v>
      </c>
      <c r="C7" s="423"/>
      <c r="D7" s="424" t="s">
        <v>1250</v>
      </c>
      <c r="E7" s="425" t="s">
        <v>1234</v>
      </c>
    </row>
    <row r="8" spans="2:5" ht="22.5">
      <c r="B8" s="422" t="s">
        <v>1251</v>
      </c>
      <c r="C8" s="423"/>
      <c r="D8" s="424" t="s">
        <v>1250</v>
      </c>
      <c r="E8" s="425" t="s">
        <v>1234</v>
      </c>
    </row>
    <row r="9" spans="2:5" ht="22.5">
      <c r="B9" s="422" t="s">
        <v>1252</v>
      </c>
      <c r="C9" s="423"/>
      <c r="D9" s="424" t="s">
        <v>1250</v>
      </c>
      <c r="E9" s="425" t="s">
        <v>1234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99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13</v>
      </c>
      <c r="B1" s="3" t="s">
        <v>14</v>
      </c>
    </row>
    <row r="2" spans="1:2">
      <c r="A2" t="s">
        <v>15</v>
      </c>
      <c r="B2" t="s">
        <v>18</v>
      </c>
    </row>
    <row r="3" spans="1:2">
      <c r="A3" t="s">
        <v>34</v>
      </c>
      <c r="B3" t="s">
        <v>16</v>
      </c>
    </row>
    <row r="4" spans="1:2">
      <c r="A4" t="s">
        <v>17</v>
      </c>
      <c r="B4" t="s">
        <v>452</v>
      </c>
    </row>
    <row r="5" spans="1:2">
      <c r="A5" t="s">
        <v>188</v>
      </c>
      <c r="B5" t="s">
        <v>221</v>
      </c>
    </row>
    <row r="6" spans="1:2">
      <c r="A6" t="s">
        <v>316</v>
      </c>
      <c r="B6" t="s">
        <v>222</v>
      </c>
    </row>
    <row r="7" spans="1:2">
      <c r="A7" t="s">
        <v>317</v>
      </c>
      <c r="B7" t="s">
        <v>143</v>
      </c>
    </row>
    <row r="8" spans="1:2">
      <c r="A8" t="s">
        <v>349</v>
      </c>
      <c r="B8" t="s">
        <v>256</v>
      </c>
    </row>
    <row r="9" spans="1:2">
      <c r="A9" t="s">
        <v>315</v>
      </c>
      <c r="B9" t="s">
        <v>35</v>
      </c>
    </row>
    <row r="10" spans="1:2">
      <c r="A10" t="s">
        <v>318</v>
      </c>
      <c r="B10" t="s">
        <v>22</v>
      </c>
    </row>
    <row r="11" spans="1:2">
      <c r="A11" t="s">
        <v>157</v>
      </c>
      <c r="B11" t="s">
        <v>36</v>
      </c>
    </row>
    <row r="12" spans="1:2">
      <c r="A12" t="s">
        <v>451</v>
      </c>
      <c r="B12" t="s">
        <v>20</v>
      </c>
    </row>
    <row r="13" spans="1:2">
      <c r="A13" t="s">
        <v>11</v>
      </c>
      <c r="B13" t="s">
        <v>32</v>
      </c>
    </row>
    <row r="14" spans="1:2">
      <c r="A14" t="s">
        <v>19</v>
      </c>
      <c r="B14" t="s">
        <v>21</v>
      </c>
    </row>
    <row r="15" spans="1:2">
      <c r="A15"/>
      <c r="B15" t="s">
        <v>23</v>
      </c>
    </row>
    <row r="16" spans="1:2">
      <c r="A16"/>
      <c r="B16" t="s">
        <v>37</v>
      </c>
    </row>
    <row r="17" spans="1:2">
      <c r="A17"/>
      <c r="B17" t="s">
        <v>33</v>
      </c>
    </row>
    <row r="18" spans="1:2">
      <c r="A18"/>
      <c r="B18" t="s">
        <v>43</v>
      </c>
    </row>
    <row r="19" spans="1:2">
      <c r="A19"/>
      <c r="B19" t="s">
        <v>175</v>
      </c>
    </row>
    <row r="20" spans="1:2">
      <c r="A20"/>
      <c r="B20" t="s">
        <v>319</v>
      </c>
    </row>
    <row r="21" spans="1:2">
      <c r="A21"/>
      <c r="B21" t="s">
        <v>176</v>
      </c>
    </row>
    <row r="22" spans="1:2">
      <c r="A22"/>
      <c r="B22" t="s">
        <v>154</v>
      </c>
    </row>
    <row r="23" spans="1:2">
      <c r="A23"/>
      <c r="B23" t="s">
        <v>141</v>
      </c>
    </row>
    <row r="24" spans="1:2">
      <c r="A24"/>
      <c r="B24" t="s">
        <v>204</v>
      </c>
    </row>
    <row r="25" spans="1:2">
      <c r="A25"/>
      <c r="B25" t="s">
        <v>205</v>
      </c>
    </row>
    <row r="26" spans="1:2">
      <c r="A26"/>
      <c r="B26" t="s">
        <v>142</v>
      </c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7" bestFit="1" customWidth="1"/>
    <col min="3" max="4" width="9.140625" style="68"/>
    <col min="5" max="5" width="9.140625" style="5"/>
    <col min="6" max="6" width="11.140625" style="5" customWidth="1"/>
    <col min="7" max="7" width="31.42578125" style="5" bestFit="1" customWidth="1"/>
    <col min="8" max="8" width="35.28515625" style="5" customWidth="1"/>
    <col min="9" max="9" width="14.5703125" style="5" bestFit="1" customWidth="1"/>
    <col min="10" max="10" width="26.85546875" style="5" customWidth="1"/>
    <col min="11" max="11" width="50" style="127" bestFit="1" customWidth="1"/>
    <col min="12" max="12" width="55.140625" style="5" bestFit="1" customWidth="1"/>
    <col min="13" max="13" width="68.28515625" style="5" bestFit="1" customWidth="1"/>
    <col min="14" max="14" width="2.7109375" style="92" customWidth="1"/>
    <col min="15" max="15" width="2.7109375" style="93" customWidth="1"/>
    <col min="16" max="16" width="2.7109375" style="5" customWidth="1"/>
    <col min="17" max="17" width="43.28515625" style="5" customWidth="1"/>
    <col min="18" max="16384" width="9.140625" style="5"/>
  </cols>
  <sheetData>
    <row r="1" spans="1:17" s="66" customFormat="1" ht="51">
      <c r="A1" s="65" t="s">
        <v>26</v>
      </c>
      <c r="B1" s="64"/>
      <c r="C1" s="65" t="s">
        <v>47</v>
      </c>
      <c r="D1" s="65" t="s">
        <v>44</v>
      </c>
      <c r="E1" s="65" t="s">
        <v>161</v>
      </c>
      <c r="F1" s="65" t="s">
        <v>216</v>
      </c>
      <c r="G1" s="65" t="s">
        <v>179</v>
      </c>
      <c r="H1" s="65" t="s">
        <v>184</v>
      </c>
      <c r="I1" s="65" t="s">
        <v>215</v>
      </c>
      <c r="J1" s="65" t="s">
        <v>240</v>
      </c>
      <c r="K1" s="65" t="s">
        <v>249</v>
      </c>
      <c r="L1" s="169" t="s">
        <v>320</v>
      </c>
      <c r="M1" s="65" t="s">
        <v>380</v>
      </c>
      <c r="N1" s="65"/>
      <c r="O1" s="91"/>
      <c r="Q1" s="65" t="s">
        <v>287</v>
      </c>
    </row>
    <row r="2" spans="1:17" ht="12.75">
      <c r="A2" s="6" t="s">
        <v>63</v>
      </c>
      <c r="C2" s="67">
        <v>2013</v>
      </c>
      <c r="D2" s="67" t="s">
        <v>45</v>
      </c>
      <c r="E2" s="70" t="s">
        <v>162</v>
      </c>
      <c r="F2" s="70" t="s">
        <v>217</v>
      </c>
      <c r="G2" s="70" t="s">
        <v>177</v>
      </c>
      <c r="H2" s="70" t="s">
        <v>181</v>
      </c>
      <c r="I2" s="70" t="s">
        <v>55</v>
      </c>
      <c r="J2" s="70" t="s">
        <v>241</v>
      </c>
      <c r="K2" s="168" t="s">
        <v>250</v>
      </c>
      <c r="L2" s="229" t="s">
        <v>331</v>
      </c>
      <c r="M2" s="230" t="s">
        <v>381</v>
      </c>
      <c r="N2" s="65"/>
      <c r="O2" s="91"/>
      <c r="Q2" s="70" t="s">
        <v>378</v>
      </c>
    </row>
    <row r="3" spans="1:17" ht="22.5">
      <c r="A3" s="6" t="s">
        <v>64</v>
      </c>
      <c r="C3" s="67">
        <v>2014</v>
      </c>
      <c r="D3" s="67" t="s">
        <v>46</v>
      </c>
      <c r="E3" s="70" t="s">
        <v>163</v>
      </c>
      <c r="F3" s="70" t="s">
        <v>218</v>
      </c>
      <c r="G3" s="70" t="s">
        <v>178</v>
      </c>
      <c r="H3" s="70" t="s">
        <v>182</v>
      </c>
      <c r="I3" s="70" t="s">
        <v>5</v>
      </c>
      <c r="J3" s="70" t="s">
        <v>321</v>
      </c>
      <c r="K3" s="168" t="s">
        <v>252</v>
      </c>
      <c r="L3" s="229" t="s">
        <v>268</v>
      </c>
      <c r="M3" s="230" t="s">
        <v>382</v>
      </c>
      <c r="N3" s="65"/>
      <c r="O3" s="91"/>
      <c r="Q3" s="70" t="s">
        <v>288</v>
      </c>
    </row>
    <row r="4" spans="1:17" ht="56.25">
      <c r="A4" s="6" t="s">
        <v>65</v>
      </c>
      <c r="C4" s="67">
        <v>2015</v>
      </c>
      <c r="E4" s="70" t="s">
        <v>164</v>
      </c>
      <c r="F4" s="70" t="s">
        <v>219</v>
      </c>
      <c r="H4" s="70" t="s">
        <v>183</v>
      </c>
      <c r="I4" s="70" t="s">
        <v>6</v>
      </c>
      <c r="J4" s="70" t="s">
        <v>322</v>
      </c>
      <c r="K4" s="168" t="s">
        <v>253</v>
      </c>
      <c r="L4" s="229" t="s">
        <v>332</v>
      </c>
      <c r="M4" s="230" t="s">
        <v>383</v>
      </c>
      <c r="N4" s="65"/>
      <c r="O4" s="91"/>
      <c r="Q4" s="70" t="s">
        <v>379</v>
      </c>
    </row>
    <row r="5" spans="1:17" ht="12.75">
      <c r="A5" s="6" t="s">
        <v>66</v>
      </c>
      <c r="C5" s="67">
        <v>2016</v>
      </c>
      <c r="E5" s="70" t="s">
        <v>165</v>
      </c>
      <c r="F5" s="70" t="s">
        <v>220</v>
      </c>
      <c r="I5" s="70" t="s">
        <v>7</v>
      </c>
      <c r="K5" s="168" t="s">
        <v>251</v>
      </c>
      <c r="L5" s="171" t="s">
        <v>333</v>
      </c>
      <c r="N5" s="65"/>
      <c r="O5" s="91"/>
      <c r="Q5" s="70" t="s">
        <v>289</v>
      </c>
    </row>
    <row r="6" spans="1:17" ht="38.25">
      <c r="A6" s="6" t="s">
        <v>67</v>
      </c>
      <c r="C6" s="67">
        <v>2017</v>
      </c>
      <c r="E6" s="70" t="s">
        <v>166</v>
      </c>
      <c r="F6" s="94"/>
      <c r="G6" s="65" t="s">
        <v>360</v>
      </c>
      <c r="H6" s="65" t="s">
        <v>267</v>
      </c>
      <c r="I6" s="70" t="s">
        <v>27</v>
      </c>
      <c r="J6" s="65" t="s">
        <v>278</v>
      </c>
      <c r="L6" s="171" t="s">
        <v>334</v>
      </c>
      <c r="N6" s="5"/>
      <c r="O6" s="5"/>
      <c r="Q6" s="70" t="s">
        <v>290</v>
      </c>
    </row>
    <row r="7" spans="1:17" ht="22.5">
      <c r="A7" s="6" t="s">
        <v>68</v>
      </c>
      <c r="E7" s="70" t="s">
        <v>167</v>
      </c>
      <c r="F7" s="94"/>
      <c r="G7" s="70" t="s">
        <v>264</v>
      </c>
      <c r="H7" s="70" t="s">
        <v>266</v>
      </c>
      <c r="I7" s="70" t="s">
        <v>28</v>
      </c>
      <c r="J7" s="70" t="s">
        <v>364</v>
      </c>
      <c r="L7" s="173" t="s">
        <v>335</v>
      </c>
      <c r="N7" s="5"/>
      <c r="O7" s="5"/>
      <c r="Q7" s="70" t="s">
        <v>291</v>
      </c>
    </row>
    <row r="8" spans="1:17" ht="22.5">
      <c r="A8" s="6" t="s">
        <v>69</v>
      </c>
      <c r="E8" s="70" t="s">
        <v>168</v>
      </c>
      <c r="F8" s="94"/>
      <c r="G8" s="70" t="s">
        <v>265</v>
      </c>
      <c r="H8" s="70" t="s">
        <v>277</v>
      </c>
      <c r="I8" s="70" t="s">
        <v>158</v>
      </c>
      <c r="J8" s="70" t="s">
        <v>396</v>
      </c>
      <c r="L8" s="172" t="s">
        <v>336</v>
      </c>
      <c r="Q8" s="70" t="s">
        <v>292</v>
      </c>
    </row>
    <row r="9" spans="1:17">
      <c r="A9" s="6" t="s">
        <v>70</v>
      </c>
      <c r="E9" s="70" t="s">
        <v>169</v>
      </c>
      <c r="F9" s="94"/>
      <c r="G9" s="70" t="s">
        <v>277</v>
      </c>
      <c r="I9" s="70" t="s">
        <v>159</v>
      </c>
      <c r="Q9" s="70" t="s">
        <v>293</v>
      </c>
    </row>
    <row r="10" spans="1:17" ht="22.5">
      <c r="A10" s="6" t="s">
        <v>71</v>
      </c>
      <c r="E10" s="70" t="s">
        <v>170</v>
      </c>
      <c r="F10" s="94"/>
      <c r="I10" s="70" t="s">
        <v>189</v>
      </c>
      <c r="Q10" s="70" t="s">
        <v>294</v>
      </c>
    </row>
    <row r="11" spans="1:17" ht="22.5">
      <c r="A11" s="6" t="s">
        <v>72</v>
      </c>
      <c r="E11" s="70" t="s">
        <v>171</v>
      </c>
      <c r="F11" s="94"/>
      <c r="I11" s="70" t="s">
        <v>190</v>
      </c>
      <c r="Q11" s="70" t="s">
        <v>295</v>
      </c>
    </row>
    <row r="12" spans="1:17" ht="25.5">
      <c r="A12" s="6" t="s">
        <v>24</v>
      </c>
      <c r="E12" s="70" t="s">
        <v>172</v>
      </c>
      <c r="F12" s="94"/>
      <c r="G12" s="65" t="s">
        <v>361</v>
      </c>
      <c r="H12" s="65" t="s">
        <v>274</v>
      </c>
      <c r="I12" s="70" t="s">
        <v>191</v>
      </c>
      <c r="Q12" s="70" t="s">
        <v>296</v>
      </c>
    </row>
    <row r="13" spans="1:17" ht="22.5">
      <c r="A13" s="6" t="s">
        <v>73</v>
      </c>
      <c r="E13" s="70" t="s">
        <v>173</v>
      </c>
      <c r="F13" s="94"/>
      <c r="G13" s="70" t="s">
        <v>275</v>
      </c>
      <c r="H13" s="70" t="s">
        <v>276</v>
      </c>
      <c r="I13" s="70" t="s">
        <v>192</v>
      </c>
    </row>
    <row r="14" spans="1:17">
      <c r="A14" s="6" t="s">
        <v>25</v>
      </c>
      <c r="G14" s="70" t="s">
        <v>277</v>
      </c>
      <c r="H14" s="70" t="s">
        <v>277</v>
      </c>
      <c r="I14" s="70" t="s">
        <v>193</v>
      </c>
    </row>
    <row r="15" spans="1:17">
      <c r="A15" s="6" t="s">
        <v>410</v>
      </c>
      <c r="I15" s="70" t="s">
        <v>194</v>
      </c>
    </row>
    <row r="16" spans="1:17">
      <c r="A16" s="6" t="s">
        <v>74</v>
      </c>
      <c r="I16" s="70" t="s">
        <v>195</v>
      </c>
    </row>
    <row r="17" spans="1:9">
      <c r="A17" s="6" t="s">
        <v>75</v>
      </c>
      <c r="I17" s="70" t="s">
        <v>196</v>
      </c>
    </row>
    <row r="18" spans="1:9">
      <c r="A18" s="6" t="s">
        <v>76</v>
      </c>
      <c r="I18" s="70" t="s">
        <v>197</v>
      </c>
    </row>
    <row r="19" spans="1:9">
      <c r="A19" s="6" t="s">
        <v>77</v>
      </c>
      <c r="I19" s="70" t="s">
        <v>198</v>
      </c>
    </row>
    <row r="20" spans="1:9">
      <c r="A20" s="6" t="s">
        <v>78</v>
      </c>
      <c r="I20" s="70" t="s">
        <v>199</v>
      </c>
    </row>
    <row r="21" spans="1:9">
      <c r="A21" s="6" t="s">
        <v>79</v>
      </c>
      <c r="I21" s="70" t="s">
        <v>200</v>
      </c>
    </row>
    <row r="22" spans="1:9">
      <c r="A22" s="6" t="s">
        <v>80</v>
      </c>
    </row>
    <row r="23" spans="1:9">
      <c r="A23" s="6" t="s">
        <v>81</v>
      </c>
    </row>
    <row r="24" spans="1:9">
      <c r="A24" s="6" t="s">
        <v>82</v>
      </c>
    </row>
    <row r="25" spans="1:9">
      <c r="A25" s="6" t="s">
        <v>83</v>
      </c>
    </row>
    <row r="26" spans="1:9">
      <c r="A26" s="6" t="s">
        <v>84</v>
      </c>
    </row>
    <row r="27" spans="1:9">
      <c r="A27" s="6" t="s">
        <v>85</v>
      </c>
    </row>
    <row r="28" spans="1:9">
      <c r="A28" s="6" t="s">
        <v>86</v>
      </c>
    </row>
    <row r="29" spans="1:9">
      <c r="A29" s="6" t="s">
        <v>87</v>
      </c>
    </row>
    <row r="30" spans="1:9">
      <c r="A30" s="6" t="s">
        <v>88</v>
      </c>
    </row>
    <row r="31" spans="1:9">
      <c r="A31" s="6" t="s">
        <v>89</v>
      </c>
    </row>
    <row r="32" spans="1:9">
      <c r="A32" s="6" t="s">
        <v>90</v>
      </c>
    </row>
    <row r="33" spans="1:1">
      <c r="A33" s="6" t="s">
        <v>91</v>
      </c>
    </row>
    <row r="34" spans="1:1">
      <c r="A34" s="6" t="s">
        <v>92</v>
      </c>
    </row>
    <row r="35" spans="1:1">
      <c r="A35" s="6" t="s">
        <v>93</v>
      </c>
    </row>
    <row r="36" spans="1:1">
      <c r="A36" s="6" t="s">
        <v>57</v>
      </c>
    </row>
    <row r="37" spans="1:1">
      <c r="A37" s="6" t="s">
        <v>58</v>
      </c>
    </row>
    <row r="38" spans="1:1">
      <c r="A38" s="6" t="s">
        <v>59</v>
      </c>
    </row>
    <row r="39" spans="1:1">
      <c r="A39" s="6" t="s">
        <v>60</v>
      </c>
    </row>
    <row r="40" spans="1:1">
      <c r="A40" s="6" t="s">
        <v>61</v>
      </c>
    </row>
    <row r="41" spans="1:1">
      <c r="A41" s="6" t="s">
        <v>62</v>
      </c>
    </row>
    <row r="42" spans="1:1">
      <c r="A42" s="6" t="s">
        <v>94</v>
      </c>
    </row>
    <row r="43" spans="1:1">
      <c r="A43" s="6" t="s">
        <v>95</v>
      </c>
    </row>
    <row r="44" spans="1:1">
      <c r="A44" s="6" t="s">
        <v>96</v>
      </c>
    </row>
    <row r="45" spans="1:1">
      <c r="A45" s="6" t="s">
        <v>97</v>
      </c>
    </row>
    <row r="46" spans="1:1">
      <c r="A46" s="6" t="s">
        <v>98</v>
      </c>
    </row>
    <row r="47" spans="1:1">
      <c r="A47" s="6" t="s">
        <v>119</v>
      </c>
    </row>
    <row r="48" spans="1:1">
      <c r="A48" s="6" t="s">
        <v>120</v>
      </c>
    </row>
    <row r="49" spans="1:1">
      <c r="A49" s="6" t="s">
        <v>121</v>
      </c>
    </row>
    <row r="50" spans="1:1">
      <c r="A50" s="6" t="s">
        <v>99</v>
      </c>
    </row>
    <row r="51" spans="1:1">
      <c r="A51" s="6" t="s">
        <v>100</v>
      </c>
    </row>
    <row r="52" spans="1:1">
      <c r="A52" s="6" t="s">
        <v>101</v>
      </c>
    </row>
    <row r="53" spans="1:1">
      <c r="A53" s="6" t="s">
        <v>102</v>
      </c>
    </row>
    <row r="54" spans="1:1">
      <c r="A54" s="6" t="s">
        <v>103</v>
      </c>
    </row>
    <row r="55" spans="1:1">
      <c r="A55" s="6" t="s">
        <v>104</v>
      </c>
    </row>
    <row r="56" spans="1:1">
      <c r="A56" s="6" t="s">
        <v>105</v>
      </c>
    </row>
    <row r="57" spans="1:1">
      <c r="A57" s="6" t="s">
        <v>409</v>
      </c>
    </row>
    <row r="58" spans="1:1">
      <c r="A58" s="6" t="s">
        <v>106</v>
      </c>
    </row>
    <row r="59" spans="1:1">
      <c r="A59" s="6" t="s">
        <v>107</v>
      </c>
    </row>
    <row r="60" spans="1:1">
      <c r="A60" s="6" t="s">
        <v>108</v>
      </c>
    </row>
    <row r="61" spans="1:1">
      <c r="A61" s="6" t="s">
        <v>109</v>
      </c>
    </row>
    <row r="62" spans="1:1">
      <c r="A62" s="6" t="s">
        <v>52</v>
      </c>
    </row>
    <row r="63" spans="1:1">
      <c r="A63" s="6" t="s">
        <v>110</v>
      </c>
    </row>
    <row r="64" spans="1:1">
      <c r="A64" s="6" t="s">
        <v>111</v>
      </c>
    </row>
    <row r="65" spans="1:1">
      <c r="A65" s="6" t="s">
        <v>112</v>
      </c>
    </row>
    <row r="66" spans="1:1">
      <c r="A66" s="6" t="s">
        <v>113</v>
      </c>
    </row>
    <row r="67" spans="1:1">
      <c r="A67" s="6" t="s">
        <v>114</v>
      </c>
    </row>
    <row r="68" spans="1:1">
      <c r="A68" s="6" t="s">
        <v>115</v>
      </c>
    </row>
    <row r="69" spans="1:1">
      <c r="A69" s="6" t="s">
        <v>116</v>
      </c>
    </row>
    <row r="70" spans="1:1">
      <c r="A70" s="6" t="s">
        <v>117</v>
      </c>
    </row>
    <row r="71" spans="1:1">
      <c r="A71" s="6" t="s">
        <v>118</v>
      </c>
    </row>
    <row r="72" spans="1:1">
      <c r="A72" s="6" t="s">
        <v>122</v>
      </c>
    </row>
    <row r="73" spans="1:1">
      <c r="A73" s="6" t="s">
        <v>123</v>
      </c>
    </row>
    <row r="74" spans="1:1">
      <c r="A74" s="6" t="s">
        <v>124</v>
      </c>
    </row>
    <row r="75" spans="1:1">
      <c r="A75" s="6" t="s">
        <v>125</v>
      </c>
    </row>
    <row r="76" spans="1:1">
      <c r="A76" s="6" t="s">
        <v>126</v>
      </c>
    </row>
    <row r="77" spans="1:1">
      <c r="A77" s="6" t="s">
        <v>127</v>
      </c>
    </row>
    <row r="78" spans="1:1">
      <c r="A78" s="6" t="s">
        <v>128</v>
      </c>
    </row>
    <row r="79" spans="1:1">
      <c r="A79" s="6" t="s">
        <v>56</v>
      </c>
    </row>
    <row r="80" spans="1:1">
      <c r="A80" s="6" t="s">
        <v>129</v>
      </c>
    </row>
    <row r="81" spans="1:1">
      <c r="A81" s="6" t="s">
        <v>130</v>
      </c>
    </row>
    <row r="82" spans="1:1">
      <c r="A82" s="6" t="s">
        <v>131</v>
      </c>
    </row>
    <row r="83" spans="1:1">
      <c r="A83" s="6" t="s">
        <v>0</v>
      </c>
    </row>
    <row r="84" spans="1:1">
      <c r="A84" s="6" t="s">
        <v>1</v>
      </c>
    </row>
    <row r="85" spans="1:1">
      <c r="A85" s="6" t="s">
        <v>2</v>
      </c>
    </row>
    <row r="86" spans="1:1">
      <c r="A86" s="6" t="s">
        <v>3</v>
      </c>
    </row>
    <row r="87" spans="1:1">
      <c r="A87" s="6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54"/>
  <sheetViews>
    <sheetView showGridLines="0" zoomScaleNormal="100" workbookViewId="0"/>
  </sheetViews>
  <sheetFormatPr defaultRowHeight="12.75"/>
  <cols>
    <col min="1" max="1" width="1.7109375" style="260" customWidth="1"/>
    <col min="2" max="2" width="37.7109375" style="260" customWidth="1"/>
    <col min="3" max="3" width="83.140625" style="260" customWidth="1"/>
    <col min="4" max="4" width="1.7109375" style="260" customWidth="1"/>
    <col min="5" max="5" width="37.7109375" style="260" customWidth="1"/>
    <col min="6" max="6" width="1.7109375" style="260" customWidth="1"/>
    <col min="7" max="9" width="9.140625" style="261"/>
    <col min="10" max="16384" width="9.140625" style="260"/>
  </cols>
  <sheetData>
    <row r="1" spans="2:3" ht="3" customHeight="1"/>
    <row r="2" spans="2:3" ht="38.25">
      <c r="C2" s="262" t="s">
        <v>426</v>
      </c>
    </row>
    <row r="3" spans="2:3" ht="3" customHeight="1">
      <c r="C3" s="262"/>
    </row>
    <row r="4" spans="2:3">
      <c r="B4" s="401" t="s">
        <v>427</v>
      </c>
      <c r="C4" s="401"/>
    </row>
    <row r="5" spans="2:3" ht="3" customHeight="1"/>
    <row r="6" spans="2:3" ht="38.25">
      <c r="B6" s="263" t="s">
        <v>428</v>
      </c>
      <c r="C6" s="264"/>
    </row>
    <row r="7" spans="2:3" ht="25.5">
      <c r="B7" s="263" t="s">
        <v>429</v>
      </c>
      <c r="C7" s="264"/>
    </row>
    <row r="8" spans="2:3" ht="25.5">
      <c r="B8" s="263" t="s">
        <v>430</v>
      </c>
      <c r="C8" s="264"/>
    </row>
    <row r="9" spans="2:3" ht="25.5">
      <c r="B9" s="263" t="s">
        <v>347</v>
      </c>
      <c r="C9" s="264"/>
    </row>
    <row r="10" spans="2:3" ht="38.25">
      <c r="B10" s="263" t="s">
        <v>431</v>
      </c>
      <c r="C10" s="264"/>
    </row>
    <row r="11" spans="2:3" ht="3" customHeight="1">
      <c r="B11" s="265"/>
      <c r="C11" s="266"/>
    </row>
    <row r="13" spans="2:3" ht="3" customHeight="1"/>
    <row r="14" spans="2:3" ht="38.25">
      <c r="C14" s="262" t="s">
        <v>426</v>
      </c>
    </row>
    <row r="15" spans="2:3" ht="3" customHeight="1">
      <c r="C15" s="262"/>
    </row>
    <row r="16" spans="2:3">
      <c r="B16" s="401" t="s">
        <v>432</v>
      </c>
      <c r="C16" s="401"/>
    </row>
    <row r="17" spans="2:3" ht="3" customHeight="1"/>
    <row r="18" spans="2:3" ht="38.25">
      <c r="B18" s="263" t="s">
        <v>433</v>
      </c>
      <c r="C18" s="263"/>
    </row>
    <row r="19" spans="2:3" ht="25.5">
      <c r="B19" s="263" t="s">
        <v>434</v>
      </c>
      <c r="C19" s="263"/>
    </row>
    <row r="20" spans="2:3" ht="25.5">
      <c r="B20" s="263" t="s">
        <v>435</v>
      </c>
      <c r="C20" s="263"/>
    </row>
    <row r="21" spans="2:3" ht="25.5">
      <c r="B21" s="263" t="s">
        <v>436</v>
      </c>
      <c r="C21" s="263"/>
    </row>
    <row r="22" spans="2:3" ht="25.5">
      <c r="B22" s="263" t="s">
        <v>437</v>
      </c>
      <c r="C22" s="263"/>
    </row>
    <row r="23" spans="2:3" ht="3" customHeight="1"/>
    <row r="25" spans="2:3" ht="3" customHeight="1"/>
    <row r="26" spans="2:3" ht="38.25">
      <c r="C26" s="262" t="s">
        <v>426</v>
      </c>
    </row>
    <row r="27" spans="2:3" ht="3" customHeight="1">
      <c r="C27" s="262"/>
    </row>
    <row r="28" spans="2:3">
      <c r="B28" s="401" t="s">
        <v>438</v>
      </c>
      <c r="C28" s="401"/>
    </row>
    <row r="29" spans="2:3" ht="3" customHeight="1"/>
    <row r="30" spans="2:3" ht="38.25">
      <c r="B30" s="263" t="s">
        <v>439</v>
      </c>
      <c r="C30" s="263"/>
    </row>
    <row r="31" spans="2:3" ht="38.25">
      <c r="B31" s="263" t="s">
        <v>440</v>
      </c>
      <c r="C31" s="263"/>
    </row>
    <row r="32" spans="2:3" ht="25.5">
      <c r="B32" s="263" t="s">
        <v>441</v>
      </c>
      <c r="C32" s="263"/>
    </row>
    <row r="33" spans="2:3" ht="25.5">
      <c r="B33" s="263" t="s">
        <v>442</v>
      </c>
      <c r="C33" s="263"/>
    </row>
    <row r="34" spans="2:3" ht="38.25">
      <c r="B34" s="263" t="s">
        <v>443</v>
      </c>
      <c r="C34" s="263"/>
    </row>
    <row r="35" spans="2:3" ht="3" customHeight="1"/>
    <row r="37" spans="2:3" ht="3" customHeight="1"/>
    <row r="38" spans="2:3" ht="38.25">
      <c r="C38" s="262" t="s">
        <v>426</v>
      </c>
    </row>
    <row r="39" spans="2:3" ht="3" customHeight="1">
      <c r="C39" s="262"/>
    </row>
    <row r="40" spans="2:3" ht="27" customHeight="1">
      <c r="B40" s="401" t="s">
        <v>444</v>
      </c>
      <c r="C40" s="401"/>
    </row>
    <row r="41" spans="2:3" ht="3" customHeight="1"/>
    <row r="42" spans="2:3" ht="51">
      <c r="B42" s="263" t="s">
        <v>445</v>
      </c>
      <c r="C42" s="263"/>
    </row>
    <row r="43" spans="2:3" ht="3" customHeight="1"/>
    <row r="45" spans="2:3" ht="3" customHeight="1"/>
    <row r="46" spans="2:3" ht="38.25">
      <c r="C46" s="262" t="s">
        <v>426</v>
      </c>
    </row>
    <row r="47" spans="2:3" ht="3" customHeight="1">
      <c r="C47" s="262"/>
    </row>
    <row r="48" spans="2:3" ht="27" customHeight="1">
      <c r="B48" s="401" t="s">
        <v>446</v>
      </c>
      <c r="C48" s="401"/>
    </row>
    <row r="49" spans="2:3" ht="3" customHeight="1"/>
    <row r="50" spans="2:3" ht="25.5">
      <c r="B50" s="263" t="s">
        <v>447</v>
      </c>
      <c r="C50" s="263"/>
    </row>
    <row r="51" spans="2:3" ht="38.25">
      <c r="B51" s="263" t="s">
        <v>448</v>
      </c>
      <c r="C51" s="263"/>
    </row>
    <row r="52" spans="2:3" ht="76.5">
      <c r="B52" s="263" t="s">
        <v>449</v>
      </c>
      <c r="C52" s="263"/>
    </row>
    <row r="53" spans="2:3" ht="38.25">
      <c r="B53" s="263" t="s">
        <v>450</v>
      </c>
      <c r="C53" s="263"/>
    </row>
    <row r="54" spans="2:3" ht="3" customHeight="1">
      <c r="C54" s="262"/>
    </row>
  </sheetData>
  <sheetProtection formatColumns="0" formatRows="0"/>
  <mergeCells count="5">
    <mergeCell ref="B4:C4"/>
    <mergeCell ref="B16:C16"/>
    <mergeCell ref="B28:C28"/>
    <mergeCell ref="B40:C40"/>
    <mergeCell ref="B48:C48"/>
  </mergeCells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F70"/>
  <sheetViews>
    <sheetView showGridLines="0" topLeftCell="A7" zoomScale="70" zoomScaleNormal="70" workbookViewId="0">
      <selection activeCell="E57" sqref="E57"/>
    </sheetView>
  </sheetViews>
  <sheetFormatPr defaultRowHeight="11.25"/>
  <cols>
    <col min="1" max="2" width="10.28515625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7" customFormat="1">
      <c r="A2" s="47" t="s">
        <v>140</v>
      </c>
      <c r="B2" s="47" t="s">
        <v>201</v>
      </c>
    </row>
    <row r="3" spans="1:9">
      <c r="D3" s="63"/>
      <c r="E3" s="63"/>
      <c r="F3" s="63"/>
      <c r="G3" s="63"/>
      <c r="H3" s="63"/>
    </row>
    <row r="4" spans="1:9" s="48" customFormat="1" ht="15">
      <c r="A4" s="170"/>
      <c r="C4" s="75"/>
      <c r="D4" s="407"/>
      <c r="E4" s="402"/>
      <c r="F4" s="203">
        <v>1</v>
      </c>
      <c r="G4" s="208"/>
      <c r="H4" s="209"/>
      <c r="I4" s="83"/>
    </row>
    <row r="5" spans="1:9" s="48" customFormat="1" ht="15" customHeight="1">
      <c r="C5" s="75"/>
      <c r="D5" s="408"/>
      <c r="E5" s="403"/>
      <c r="F5" s="214"/>
      <c r="G5" s="190" t="s">
        <v>202</v>
      </c>
      <c r="H5" s="195"/>
      <c r="I5" s="83"/>
    </row>
    <row r="6" spans="1:9">
      <c r="C6" s="63"/>
      <c r="D6" s="63"/>
      <c r="E6" s="63"/>
      <c r="F6" s="63"/>
      <c r="G6" s="63"/>
      <c r="H6" s="63"/>
    </row>
    <row r="8" spans="1:9" s="47" customFormat="1">
      <c r="A8" s="47" t="s">
        <v>137</v>
      </c>
    </row>
    <row r="10" spans="1:9" s="14" customFormat="1" ht="15" customHeight="1">
      <c r="C10" s="78"/>
      <c r="D10" s="59"/>
      <c r="E10" s="16"/>
    </row>
    <row r="13" spans="1:9" s="47" customFormat="1">
      <c r="A13" s="47" t="s">
        <v>160</v>
      </c>
    </row>
    <row r="14" spans="1:9" s="74" customFormat="1"/>
    <row r="16" spans="1:9" ht="15" customHeight="1">
      <c r="A16" s="396"/>
      <c r="B16" s="72"/>
      <c r="C16" s="76"/>
      <c r="D16" s="182">
        <f>A16</f>
        <v>0</v>
      </c>
      <c r="E16" s="409"/>
      <c r="F16" s="409"/>
      <c r="G16" s="409"/>
      <c r="H16" s="409"/>
    </row>
    <row r="17" spans="1:26" ht="15" customHeight="1">
      <c r="A17" s="396"/>
      <c r="B17" s="72"/>
      <c r="C17" s="76"/>
      <c r="D17" s="183" t="str">
        <f>A16&amp;".1"</f>
        <v>.1</v>
      </c>
      <c r="E17" s="184" t="s">
        <v>212</v>
      </c>
      <c r="F17" s="187"/>
      <c r="G17" s="188"/>
      <c r="H17" s="186"/>
    </row>
    <row r="21" spans="1:26" s="47" customFormat="1">
      <c r="A21" s="47" t="s">
        <v>301</v>
      </c>
    </row>
    <row r="22" spans="1:26">
      <c r="G22" s="154"/>
      <c r="H22" s="154"/>
    </row>
    <row r="23" spans="1:26" s="48" customFormat="1" ht="15" customHeight="1">
      <c r="A23" s="410" t="s">
        <v>55</v>
      </c>
      <c r="B23" s="411">
        <v>1</v>
      </c>
      <c r="C23" s="139"/>
      <c r="E23" s="405" t="str">
        <f>A23&amp;"."&amp;B23</f>
        <v>1.1</v>
      </c>
      <c r="F23" s="416"/>
      <c r="G23" s="215" t="s">
        <v>297</v>
      </c>
      <c r="H23" s="216"/>
      <c r="I23" s="216"/>
      <c r="J23" s="216"/>
      <c r="K23" s="279"/>
      <c r="L23" s="216"/>
      <c r="M23" s="216"/>
      <c r="N23" s="279"/>
      <c r="O23" s="216"/>
      <c r="P23" s="216"/>
      <c r="Q23" s="279"/>
      <c r="R23" s="216"/>
      <c r="S23" s="216"/>
      <c r="T23" s="413" t="s">
        <v>261</v>
      </c>
      <c r="U23" s="413" t="s">
        <v>261</v>
      </c>
      <c r="V23" s="413" t="s">
        <v>261</v>
      </c>
      <c r="W23" s="404"/>
      <c r="X23" s="404"/>
      <c r="Y23" s="404"/>
      <c r="Z23" s="412"/>
    </row>
    <row r="24" spans="1:26" s="48" customFormat="1" ht="15" customHeight="1">
      <c r="A24" s="410"/>
      <c r="B24" s="411"/>
      <c r="C24" s="139"/>
      <c r="E24" s="406"/>
      <c r="F24" s="417"/>
      <c r="G24" s="219" t="s">
        <v>298</v>
      </c>
      <c r="H24" s="220"/>
      <c r="I24" s="220"/>
      <c r="J24" s="220"/>
      <c r="K24" s="280"/>
      <c r="L24" s="220"/>
      <c r="M24" s="220"/>
      <c r="N24" s="280"/>
      <c r="O24" s="220"/>
      <c r="P24" s="220"/>
      <c r="Q24" s="280"/>
      <c r="R24" s="220"/>
      <c r="S24" s="220"/>
      <c r="T24" s="413"/>
      <c r="U24" s="413"/>
      <c r="V24" s="413"/>
      <c r="W24" s="404"/>
      <c r="X24" s="404"/>
      <c r="Y24" s="404"/>
      <c r="Z24" s="412"/>
    </row>
    <row r="25" spans="1:26" ht="15" customHeight="1">
      <c r="A25" s="410"/>
      <c r="B25" s="144"/>
      <c r="C25" s="138"/>
      <c r="E25" s="196"/>
      <c r="F25" s="221" t="s">
        <v>302</v>
      </c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5"/>
      <c r="T25" s="414"/>
      <c r="U25" s="413"/>
      <c r="V25" s="413"/>
      <c r="W25" s="404"/>
      <c r="X25" s="404"/>
      <c r="Y25" s="404"/>
      <c r="Z25" s="412"/>
    </row>
    <row r="27" spans="1:26" s="47" customFormat="1">
      <c r="A27" s="47" t="s">
        <v>304</v>
      </c>
    </row>
    <row r="28" spans="1:26">
      <c r="G28" s="154"/>
      <c r="H28" s="154"/>
    </row>
    <row r="29" spans="1:26" s="48" customFormat="1" ht="15" customHeight="1">
      <c r="A29" s="162"/>
      <c r="B29" s="411"/>
      <c r="C29" s="139"/>
      <c r="E29" s="405" t="str">
        <f>A29&amp;"."&amp;B29</f>
        <v>.</v>
      </c>
      <c r="F29" s="416"/>
      <c r="G29" s="215" t="s">
        <v>297</v>
      </c>
      <c r="H29" s="216"/>
      <c r="I29" s="216"/>
      <c r="J29" s="216"/>
      <c r="K29" s="279"/>
      <c r="L29" s="216"/>
      <c r="M29" s="216"/>
      <c r="N29" s="279"/>
      <c r="O29" s="216"/>
      <c r="P29" s="216"/>
      <c r="Q29" s="279"/>
      <c r="R29" s="216"/>
      <c r="S29" s="216"/>
      <c r="T29" s="63"/>
      <c r="U29"/>
      <c r="V29"/>
      <c r="W29"/>
      <c r="X29"/>
      <c r="Y29"/>
      <c r="Z29"/>
    </row>
    <row r="30" spans="1:26" s="48" customFormat="1" ht="15" customHeight="1">
      <c r="A30" s="162"/>
      <c r="B30" s="411"/>
      <c r="C30" s="139"/>
      <c r="E30" s="415"/>
      <c r="F30" s="416"/>
      <c r="G30" s="215" t="s">
        <v>298</v>
      </c>
      <c r="H30" s="220"/>
      <c r="I30" s="220"/>
      <c r="J30" s="220"/>
      <c r="K30" s="280"/>
      <c r="L30" s="220"/>
      <c r="M30" s="220"/>
      <c r="N30" s="280"/>
      <c r="O30" s="220"/>
      <c r="P30" s="220"/>
      <c r="Q30" s="280"/>
      <c r="R30" s="220"/>
      <c r="S30" s="220"/>
      <c r="T30" s="63"/>
      <c r="U30"/>
      <c r="V30"/>
      <c r="W30"/>
      <c r="X30"/>
      <c r="Y30"/>
      <c r="Z30"/>
    </row>
    <row r="32" spans="1:26" s="47" customFormat="1">
      <c r="A32" s="47" t="s">
        <v>305</v>
      </c>
    </row>
    <row r="33" spans="1:32">
      <c r="G33" s="154"/>
      <c r="H33" s="154"/>
    </row>
    <row r="34" spans="1:32" s="48" customFormat="1" ht="15" customHeight="1">
      <c r="A34" s="174"/>
      <c r="B34" s="174"/>
      <c r="C34" s="139"/>
      <c r="E34" s="217">
        <v>1</v>
      </c>
      <c r="F34" s="216"/>
      <c r="G34" s="216"/>
      <c r="H34" s="216"/>
      <c r="I34" s="279"/>
      <c r="J34" s="216"/>
      <c r="K34" s="216"/>
      <c r="L34" s="279"/>
      <c r="M34" s="216"/>
      <c r="N34" s="216"/>
      <c r="O34" s="279"/>
      <c r="P34" s="216"/>
      <c r="Q34" s="216"/>
      <c r="R34" s="188"/>
      <c r="S34" s="188"/>
      <c r="T34" s="188"/>
      <c r="U34" s="252"/>
      <c r="V34" s="252"/>
      <c r="W34" s="252"/>
      <c r="X34" s="251"/>
    </row>
    <row r="37" spans="1:32" s="47" customFormat="1">
      <c r="A37" s="47" t="s">
        <v>306</v>
      </c>
    </row>
    <row r="38" spans="1:32">
      <c r="G38" s="154"/>
      <c r="H38" s="154"/>
    </row>
    <row r="39" spans="1:32" s="48" customFormat="1" ht="15" customHeight="1">
      <c r="A39" s="157"/>
      <c r="B39" s="143"/>
      <c r="C39" s="139"/>
      <c r="E39" s="178" t="s">
        <v>55</v>
      </c>
      <c r="F39" s="269"/>
      <c r="G39" s="269"/>
      <c r="H39" s="269"/>
      <c r="I39" s="281"/>
      <c r="J39" s="269"/>
      <c r="K39" s="269"/>
      <c r="L39" s="281"/>
      <c r="M39" s="269"/>
      <c r="N39" s="269"/>
      <c r="O39" s="281"/>
      <c r="P39" s="269"/>
      <c r="Q39" s="269"/>
      <c r="R39" s="188"/>
      <c r="S39" s="188"/>
      <c r="T39" s="188"/>
      <c r="U39" s="252"/>
      <c r="V39" s="252"/>
      <c r="W39" s="252"/>
      <c r="X39" s="244"/>
      <c r="Y39" s="247"/>
      <c r="Z39" s="244"/>
      <c r="AA39" s="251"/>
      <c r="AB39" s="145"/>
      <c r="AC39" s="145"/>
      <c r="AD39" s="145"/>
      <c r="AE39" s="145"/>
      <c r="AF39" s="145"/>
    </row>
    <row r="41" spans="1:32" s="47" customFormat="1">
      <c r="A41" s="47" t="s">
        <v>308</v>
      </c>
    </row>
    <row r="42" spans="1:32">
      <c r="G42" s="154"/>
      <c r="H42" s="154"/>
    </row>
    <row r="43" spans="1:32" s="48" customFormat="1" ht="15" customHeight="1">
      <c r="A43" s="162"/>
      <c r="B43" s="143">
        <v>1</v>
      </c>
      <c r="C43" s="139"/>
      <c r="E43" s="334">
        <v>1</v>
      </c>
      <c r="F43" s="327" t="str">
        <f>"Компонент на холодную воду" &amp; IF(double_rate_tariff="да","",", руб./куб.м")</f>
        <v>Компонент на холодную воду, руб./куб.м</v>
      </c>
      <c r="G43" s="327"/>
      <c r="H43" s="327"/>
      <c r="I43" s="222" t="s">
        <v>364</v>
      </c>
      <c r="J43" s="216"/>
      <c r="K43" s="216"/>
      <c r="L43" s="216"/>
      <c r="M43" s="279"/>
      <c r="N43" s="216"/>
      <c r="O43" s="216"/>
      <c r="P43" s="279"/>
      <c r="Q43" s="216"/>
      <c r="R43" s="216"/>
      <c r="S43" s="279"/>
      <c r="T43" s="216"/>
      <c r="U43" s="216"/>
      <c r="V43" s="328" t="s">
        <v>261</v>
      </c>
      <c r="W43" s="328" t="s">
        <v>261</v>
      </c>
      <c r="X43" s="328" t="s">
        <v>261</v>
      </c>
      <c r="Y43" s="331"/>
      <c r="Z43" s="331"/>
      <c r="AA43" s="331"/>
      <c r="AB43" s="270"/>
    </row>
    <row r="44" spans="1:32" s="48" customFormat="1" ht="15" customHeight="1">
      <c r="A44" s="162"/>
      <c r="B44" s="143"/>
      <c r="C44" s="139"/>
      <c r="E44" s="335"/>
      <c r="F44" s="214"/>
      <c r="G44" s="190"/>
      <c r="H44" s="190" t="s">
        <v>352</v>
      </c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0"/>
      <c r="U44" s="195"/>
      <c r="V44" s="329"/>
      <c r="W44" s="329"/>
      <c r="X44" s="329"/>
      <c r="Y44" s="332"/>
      <c r="Z44" s="332"/>
      <c r="AA44" s="332"/>
      <c r="AB44" s="195"/>
    </row>
    <row r="45" spans="1:32" s="48" customFormat="1" ht="14.25" customHeight="1">
      <c r="A45" s="162"/>
      <c r="B45" s="143">
        <v>1</v>
      </c>
      <c r="C45" s="139"/>
      <c r="E45" s="335"/>
      <c r="F45" s="327" t="str">
        <f>"Компонент на тепловую энергию" &amp; IF(double_rate_tariff="да","",", руб./Гкал")</f>
        <v>Компонент на тепловую энергию, руб./Гкал</v>
      </c>
      <c r="G45" s="327"/>
      <c r="H45" s="327"/>
      <c r="I45" s="226"/>
      <c r="J45" s="216"/>
      <c r="K45" s="216"/>
      <c r="L45" s="216"/>
      <c r="M45" s="279"/>
      <c r="N45" s="216"/>
      <c r="O45" s="216"/>
      <c r="P45" s="279"/>
      <c r="Q45" s="216"/>
      <c r="R45" s="216"/>
      <c r="S45" s="279"/>
      <c r="T45" s="216"/>
      <c r="U45" s="216"/>
      <c r="V45" s="329"/>
      <c r="W45" s="329"/>
      <c r="X45" s="329"/>
      <c r="Y45" s="332"/>
      <c r="Z45" s="332"/>
      <c r="AA45" s="332"/>
      <c r="AB45" s="270"/>
    </row>
    <row r="46" spans="1:32" ht="0.2" customHeight="1">
      <c r="A46" s="162"/>
      <c r="B46" s="143"/>
      <c r="C46" s="138"/>
      <c r="E46" s="336"/>
      <c r="F46" s="214"/>
      <c r="G46" s="190"/>
      <c r="H46" s="231" t="s">
        <v>310</v>
      </c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5"/>
      <c r="V46" s="330"/>
      <c r="W46" s="330"/>
      <c r="X46" s="330"/>
      <c r="Y46" s="333"/>
      <c r="Z46" s="333"/>
      <c r="AA46" s="333"/>
      <c r="AB46" s="195"/>
    </row>
    <row r="47" spans="1:32">
      <c r="E47" s="232"/>
    </row>
    <row r="48" spans="1:32" s="47" customFormat="1">
      <c r="A48" s="47" t="s">
        <v>309</v>
      </c>
    </row>
    <row r="49" spans="1:28">
      <c r="G49" s="154"/>
    </row>
    <row r="50" spans="1:28" s="48" customFormat="1" ht="15" customHeight="1">
      <c r="A50" s="162"/>
      <c r="B50" s="163"/>
      <c r="C50" s="139"/>
      <c r="D50" s="139"/>
      <c r="E50" s="178"/>
      <c r="F50" s="223"/>
      <c r="G50" s="224" t="s">
        <v>55</v>
      </c>
      <c r="H50" s="225"/>
      <c r="I50" s="222" t="s">
        <v>364</v>
      </c>
      <c r="J50" s="216"/>
      <c r="K50" s="216"/>
      <c r="L50" s="216"/>
      <c r="M50" s="279"/>
      <c r="N50" s="216"/>
      <c r="O50" s="216"/>
      <c r="P50" s="279"/>
      <c r="Q50" s="216"/>
      <c r="R50" s="216"/>
      <c r="S50" s="279"/>
      <c r="T50" s="216"/>
      <c r="U50" s="216"/>
      <c r="V50" s="63"/>
      <c r="W50"/>
      <c r="X50"/>
      <c r="Y50"/>
      <c r="Z50"/>
      <c r="AA50"/>
      <c r="AB50" s="270"/>
    </row>
    <row r="52" spans="1:28" s="47" customFormat="1">
      <c r="A52" s="47" t="s">
        <v>311</v>
      </c>
    </row>
    <row r="53" spans="1:28">
      <c r="H53" s="154"/>
    </row>
    <row r="54" spans="1:28" s="48" customFormat="1" ht="15" customHeight="1">
      <c r="A54" s="162"/>
      <c r="B54" s="164"/>
      <c r="C54" s="139"/>
      <c r="D54" s="139"/>
      <c r="E54" s="178"/>
      <c r="F54" s="223"/>
      <c r="G54" s="224" t="s">
        <v>55</v>
      </c>
      <c r="H54" s="225"/>
      <c r="I54" s="226"/>
      <c r="J54" s="216"/>
      <c r="K54" s="216"/>
      <c r="L54" s="216"/>
      <c r="M54" s="279"/>
      <c r="N54" s="216"/>
      <c r="O54" s="216"/>
      <c r="P54" s="279"/>
      <c r="Q54" s="216"/>
      <c r="R54" s="216"/>
      <c r="S54" s="279"/>
      <c r="T54" s="216"/>
      <c r="U54" s="216"/>
      <c r="V54" s="63"/>
      <c r="W54"/>
      <c r="X54"/>
      <c r="Y54"/>
      <c r="Z54"/>
      <c r="AA54"/>
      <c r="AB54" s="270"/>
    </row>
    <row r="56" spans="1:28" s="47" customFormat="1">
      <c r="A56" s="47" t="s">
        <v>351</v>
      </c>
    </row>
    <row r="57" spans="1:28">
      <c r="H57" s="154"/>
    </row>
    <row r="58" spans="1:28" s="48" customFormat="1" ht="15" customHeight="1">
      <c r="A58" s="162"/>
      <c r="B58" s="175"/>
      <c r="C58" s="139"/>
      <c r="D58" s="139"/>
      <c r="E58" s="178"/>
      <c r="F58" s="223"/>
      <c r="G58" s="224" t="s">
        <v>55</v>
      </c>
      <c r="H58" s="225"/>
      <c r="I58" s="227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63"/>
      <c r="W58"/>
      <c r="X58"/>
      <c r="Y58"/>
      <c r="Z58"/>
      <c r="AA58"/>
      <c r="AB58" s="270"/>
    </row>
    <row r="60" spans="1:28" s="47" customFormat="1">
      <c r="A60" s="47" t="s">
        <v>312</v>
      </c>
    </row>
    <row r="62" spans="1:28" s="48" customFormat="1" ht="15" customHeight="1">
      <c r="A62" s="164"/>
      <c r="B62" s="164"/>
      <c r="C62" s="139"/>
      <c r="E62" s="217">
        <v>1</v>
      </c>
      <c r="F62" s="216"/>
      <c r="G62" s="216"/>
      <c r="H62" s="216"/>
      <c r="I62" s="279"/>
      <c r="J62" s="216"/>
      <c r="K62" s="216"/>
      <c r="L62" s="279"/>
      <c r="M62" s="216"/>
      <c r="N62" s="216"/>
      <c r="O62" s="279"/>
      <c r="P62" s="216"/>
      <c r="Q62" s="216"/>
      <c r="R62" s="188"/>
      <c r="S62" s="188"/>
      <c r="T62" s="188"/>
      <c r="U62" s="252"/>
      <c r="V62" s="252"/>
      <c r="W62" s="252"/>
      <c r="X62" s="251"/>
    </row>
    <row r="64" spans="1:28" s="47" customFormat="1">
      <c r="A64" s="47" t="s">
        <v>411</v>
      </c>
    </row>
    <row r="66" spans="5:16">
      <c r="E66" s="389" t="s">
        <v>370</v>
      </c>
      <c r="F66" s="390"/>
      <c r="G66" s="390"/>
      <c r="H66" s="390"/>
      <c r="I66" s="390"/>
      <c r="J66" s="390"/>
      <c r="K66" s="390"/>
      <c r="L66" s="390"/>
      <c r="M66" s="390"/>
      <c r="N66" s="390"/>
      <c r="O66" s="390"/>
      <c r="P66" s="391"/>
    </row>
    <row r="67" spans="5:16">
      <c r="E67" s="385" t="s">
        <v>269</v>
      </c>
      <c r="F67" s="386"/>
      <c r="G67" s="387"/>
      <c r="H67" s="385" t="s">
        <v>270</v>
      </c>
      <c r="I67" s="386"/>
      <c r="J67" s="387"/>
      <c r="K67" s="385" t="s">
        <v>271</v>
      </c>
      <c r="L67" s="386"/>
      <c r="M67" s="387"/>
      <c r="N67" s="385" t="s">
        <v>272</v>
      </c>
      <c r="O67" s="386"/>
      <c r="P67" s="387"/>
    </row>
    <row r="68" spans="5:16" ht="11.25" customHeight="1">
      <c r="E68" s="356" t="s">
        <v>406</v>
      </c>
      <c r="F68" s="356" t="s">
        <v>418</v>
      </c>
      <c r="G68" s="356" t="s">
        <v>419</v>
      </c>
      <c r="H68" s="356" t="s">
        <v>406</v>
      </c>
      <c r="I68" s="356" t="s">
        <v>418</v>
      </c>
      <c r="J68" s="356" t="s">
        <v>419</v>
      </c>
      <c r="K68" s="356" t="s">
        <v>406</v>
      </c>
      <c r="L68" s="356" t="s">
        <v>418</v>
      </c>
      <c r="M68" s="356" t="s">
        <v>419</v>
      </c>
      <c r="N68" s="356" t="s">
        <v>406</v>
      </c>
      <c r="O68" s="356" t="s">
        <v>418</v>
      </c>
      <c r="P68" s="356" t="s">
        <v>419</v>
      </c>
    </row>
    <row r="69" spans="5:16" ht="12" thickBot="1"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7"/>
      <c r="P69" s="357"/>
    </row>
    <row r="70" spans="5:16" ht="12" thickTop="1">
      <c r="E70" s="61" t="s">
        <v>5</v>
      </c>
      <c r="F70" s="61" t="s">
        <v>6</v>
      </c>
      <c r="G70" s="61" t="s">
        <v>7</v>
      </c>
      <c r="H70" s="61" t="s">
        <v>27</v>
      </c>
      <c r="I70" s="61" t="s">
        <v>28</v>
      </c>
      <c r="J70" s="61" t="s">
        <v>158</v>
      </c>
      <c r="K70" s="61" t="s">
        <v>159</v>
      </c>
      <c r="L70" s="61" t="s">
        <v>189</v>
      </c>
      <c r="M70" s="61" t="s">
        <v>190</v>
      </c>
      <c r="N70" s="61" t="s">
        <v>191</v>
      </c>
      <c r="O70" s="61" t="s">
        <v>192</v>
      </c>
      <c r="P70" s="61" t="s">
        <v>193</v>
      </c>
    </row>
  </sheetData>
  <sheetProtection formatColumns="0" formatRows="0"/>
  <dataConsolidate/>
  <mergeCells count="44">
    <mergeCell ref="P68:P69"/>
    <mergeCell ref="J68:J69"/>
    <mergeCell ref="K68:K69"/>
    <mergeCell ref="L68:L69"/>
    <mergeCell ref="M68:M69"/>
    <mergeCell ref="N68:N69"/>
    <mergeCell ref="O68:O69"/>
    <mergeCell ref="E66:P66"/>
    <mergeCell ref="E67:G67"/>
    <mergeCell ref="H67:J67"/>
    <mergeCell ref="K67:M67"/>
    <mergeCell ref="N67:P67"/>
    <mergeCell ref="E68:E69"/>
    <mergeCell ref="F68:F69"/>
    <mergeCell ref="G68:G69"/>
    <mergeCell ref="H68:H69"/>
    <mergeCell ref="I68:I69"/>
    <mergeCell ref="AA43:AA46"/>
    <mergeCell ref="E43:E46"/>
    <mergeCell ref="X43:X46"/>
    <mergeCell ref="Y43:Y46"/>
    <mergeCell ref="Z43:Z46"/>
    <mergeCell ref="W43:W46"/>
    <mergeCell ref="V43:V46"/>
    <mergeCell ref="F43:H43"/>
    <mergeCell ref="F45:H45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Y43:AA43 U34:X34 U62:X62 U39:W39 AA39 Z23:Z25 E10 F17 E16 H17 W23:Y23 G29:G30 G23:G24">
      <formula1>900</formula1>
    </dataValidation>
    <dataValidation type="decimal" allowBlank="1" showErrorMessage="1" errorTitle="Ошибка" error="Допускается ввод только неотрицательных чисел!" sqref="J43:U43 J54:U54 J58:U58 J50:U50 J45:U45 H29:S30 F34:Q34 H23:S24 H4 F39:Q39 Z39 X39 F62:Q62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62:T62 R39:T39 R34:T34 G17"/>
    <dataValidation type="list" allowBlank="1" showInputMessage="1" showErrorMessage="1" errorTitle="Ошибка" error="Выберите значение из списка" prompt="Выберите значение из списка" sqref="I45 I54">
      <formula1>kind_of_tariff_unit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H58 H50 H5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:F30 F23:F24">
      <formula1>kind_of_heat_transfer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B43 AB50 AB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B4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B58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71"/>
  </cols>
  <sheetData>
    <row r="1" spans="1:3">
      <c r="A1" s="271" t="s">
        <v>1181</v>
      </c>
      <c r="B1" s="271" t="s">
        <v>1182</v>
      </c>
      <c r="C1" s="271" t="s">
        <v>26</v>
      </c>
    </row>
    <row r="2" spans="1:3">
      <c r="A2" s="271">
        <v>64275710</v>
      </c>
      <c r="B2" s="271" t="s">
        <v>1183</v>
      </c>
      <c r="C2" s="271" t="s">
        <v>1184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8"/>
  <sheetViews>
    <sheetView showGridLines="0" zoomScaleNormal="100" workbookViewId="0"/>
  </sheetViews>
  <sheetFormatPr defaultRowHeight="11.25"/>
  <cols>
    <col min="1" max="1" width="3.7109375" style="63" customWidth="1"/>
    <col min="2" max="2" width="90.7109375" style="63" customWidth="1"/>
    <col min="3" max="16384" width="9.140625" style="63"/>
  </cols>
  <sheetData>
    <row r="1" spans="2:4">
      <c r="B1" s="81" t="s">
        <v>17</v>
      </c>
    </row>
    <row r="2" spans="2:4" ht="90">
      <c r="B2" s="87" t="s">
        <v>258</v>
      </c>
    </row>
    <row r="3" spans="2:4" ht="67.5">
      <c r="B3" s="87" t="s">
        <v>350</v>
      </c>
    </row>
    <row r="4" spans="2:4" ht="33.75">
      <c r="B4" s="87" t="s">
        <v>259</v>
      </c>
    </row>
    <row r="5" spans="2:4">
      <c r="B5" s="87" t="s">
        <v>214</v>
      </c>
    </row>
    <row r="6" spans="2:4" ht="22.5">
      <c r="B6" s="87" t="s">
        <v>279</v>
      </c>
    </row>
    <row r="7" spans="2:4" ht="22.5">
      <c r="B7" s="87" t="s">
        <v>280</v>
      </c>
    </row>
    <row r="8" spans="2:4">
      <c r="B8" s="81" t="s">
        <v>157</v>
      </c>
    </row>
    <row r="9" spans="2:4" ht="25.5" customHeight="1">
      <c r="B9" s="87" t="s">
        <v>174</v>
      </c>
    </row>
    <row r="10" spans="2:4" ht="56.25">
      <c r="B10" s="87" t="s">
        <v>387</v>
      </c>
    </row>
    <row r="11" spans="2:4" ht="22.5">
      <c r="B11" s="87" t="s">
        <v>227</v>
      </c>
    </row>
    <row r="12" spans="2:4">
      <c r="B12" s="81" t="s">
        <v>188</v>
      </c>
    </row>
    <row r="13" spans="2:4" ht="90">
      <c r="B13" s="87" t="s">
        <v>417</v>
      </c>
    </row>
    <row r="14" spans="2:4" ht="90">
      <c r="B14" s="87" t="s">
        <v>416</v>
      </c>
    </row>
    <row r="15" spans="2:4">
      <c r="B15" s="87" t="s">
        <v>260</v>
      </c>
      <c r="D15" s="152"/>
    </row>
    <row r="16" spans="2:4" ht="157.5">
      <c r="B16" s="87" t="s">
        <v>420</v>
      </c>
    </row>
    <row r="17" spans="2:2">
      <c r="B17" s="81" t="s">
        <v>203</v>
      </c>
    </row>
    <row r="18" spans="2:2">
      <c r="B18" s="87" t="s">
        <v>211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8"/>
    </row>
    <row r="2" spans="1:1" ht="12">
      <c r="A2" s="18"/>
    </row>
    <row r="3" spans="1:1" ht="12">
      <c r="A3" s="18"/>
    </row>
    <row r="4" spans="1:1" ht="12">
      <c r="A4" s="18"/>
    </row>
    <row r="5" spans="1:1" ht="12">
      <c r="A5" s="18"/>
    </row>
    <row r="6" spans="1:1" ht="12">
      <c r="A6" s="18"/>
    </row>
    <row r="7" spans="1:1" ht="12">
      <c r="A7" s="18"/>
    </row>
    <row r="8" spans="1:1" ht="12">
      <c r="A8" s="18"/>
    </row>
    <row r="9" spans="1:1" ht="12">
      <c r="A9" s="18"/>
    </row>
    <row r="10" spans="1:1" ht="12">
      <c r="A10" s="18"/>
    </row>
    <row r="11" spans="1:1" ht="12">
      <c r="A11" s="18"/>
    </row>
    <row r="12" spans="1:1" ht="12">
      <c r="A12" s="18"/>
    </row>
    <row r="13" spans="1:1" ht="12">
      <c r="A13" s="18"/>
    </row>
    <row r="14" spans="1:1" ht="12">
      <c r="A14" s="18"/>
    </row>
    <row r="15" spans="1:1" ht="12">
      <c r="A15" s="18"/>
    </row>
    <row r="16" spans="1:1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54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209</v>
      </c>
      <c r="B1" s="4" t="s">
        <v>144</v>
      </c>
      <c r="C1" s="4" t="s">
        <v>145</v>
      </c>
      <c r="D1" s="4" t="s">
        <v>146</v>
      </c>
      <c r="E1" s="4" t="s">
        <v>147</v>
      </c>
      <c r="F1" s="4" t="s">
        <v>148</v>
      </c>
      <c r="G1" s="4" t="s">
        <v>149</v>
      </c>
      <c r="H1" s="4" t="s">
        <v>150</v>
      </c>
      <c r="I1" s="4" t="s">
        <v>151</v>
      </c>
      <c r="J1" s="4" t="s">
        <v>152</v>
      </c>
      <c r="K1" s="4" t="s">
        <v>153</v>
      </c>
    </row>
    <row r="2" spans="1:12">
      <c r="A2" s="4">
        <v>1</v>
      </c>
      <c r="B2" s="4" t="s">
        <v>127</v>
      </c>
      <c r="C2" s="4" t="s">
        <v>456</v>
      </c>
      <c r="D2" s="4" t="s">
        <v>457</v>
      </c>
      <c r="E2" s="4" t="s">
        <v>458</v>
      </c>
      <c r="F2" s="4" t="s">
        <v>459</v>
      </c>
      <c r="G2" s="4" t="s">
        <v>460</v>
      </c>
      <c r="H2" s="4" t="s">
        <v>461</v>
      </c>
      <c r="I2" s="4" t="s">
        <v>462</v>
      </c>
      <c r="J2" s="4" t="s">
        <v>463</v>
      </c>
      <c r="K2" s="4" t="s">
        <v>464</v>
      </c>
      <c r="L2" s="4" t="s">
        <v>619</v>
      </c>
    </row>
    <row r="3" spans="1:12">
      <c r="A3" s="4">
        <v>2</v>
      </c>
      <c r="B3" s="4" t="s">
        <v>127</v>
      </c>
      <c r="C3" s="4" t="s">
        <v>465</v>
      </c>
      <c r="D3" s="4" t="s">
        <v>466</v>
      </c>
      <c r="E3" s="4" t="s">
        <v>465</v>
      </c>
      <c r="F3" s="4" t="s">
        <v>466</v>
      </c>
      <c r="G3" s="4" t="s">
        <v>467</v>
      </c>
      <c r="H3" s="4" t="s">
        <v>468</v>
      </c>
      <c r="I3" s="4" t="s">
        <v>469</v>
      </c>
      <c r="J3" s="4" t="s">
        <v>475</v>
      </c>
      <c r="K3" s="4" t="s">
        <v>464</v>
      </c>
      <c r="L3" s="4" t="s">
        <v>619</v>
      </c>
    </row>
    <row r="4" spans="1:12">
      <c r="A4" s="4">
        <v>3</v>
      </c>
      <c r="B4" s="4" t="s">
        <v>127</v>
      </c>
      <c r="C4" s="4" t="s">
        <v>470</v>
      </c>
      <c r="D4" s="4" t="s">
        <v>471</v>
      </c>
      <c r="E4" s="4" t="s">
        <v>470</v>
      </c>
      <c r="F4" s="4" t="s">
        <v>471</v>
      </c>
      <c r="G4" s="4" t="s">
        <v>472</v>
      </c>
      <c r="H4" s="4" t="s">
        <v>473</v>
      </c>
      <c r="I4" s="4" t="s">
        <v>474</v>
      </c>
      <c r="J4" s="4" t="s">
        <v>475</v>
      </c>
      <c r="K4" s="4" t="s">
        <v>464</v>
      </c>
      <c r="L4" s="4" t="s">
        <v>619</v>
      </c>
    </row>
    <row r="5" spans="1:12">
      <c r="A5" s="4">
        <v>4</v>
      </c>
      <c r="B5" s="4" t="s">
        <v>127</v>
      </c>
      <c r="C5" s="4" t="s">
        <v>470</v>
      </c>
      <c r="D5" s="4" t="s">
        <v>471</v>
      </c>
      <c r="E5" s="4" t="s">
        <v>476</v>
      </c>
      <c r="F5" s="4" t="s">
        <v>477</v>
      </c>
      <c r="G5" s="4" t="s">
        <v>472</v>
      </c>
      <c r="H5" s="4" t="s">
        <v>473</v>
      </c>
      <c r="I5" s="4" t="s">
        <v>474</v>
      </c>
      <c r="J5" s="4" t="s">
        <v>475</v>
      </c>
      <c r="K5" s="4" t="s">
        <v>464</v>
      </c>
      <c r="L5" s="4" t="s">
        <v>619</v>
      </c>
    </row>
    <row r="6" spans="1:12">
      <c r="A6" s="4">
        <v>5</v>
      </c>
      <c r="B6" s="4" t="s">
        <v>127</v>
      </c>
      <c r="C6" s="4" t="s">
        <v>478</v>
      </c>
      <c r="D6" s="4" t="s">
        <v>479</v>
      </c>
      <c r="E6" s="4" t="s">
        <v>478</v>
      </c>
      <c r="F6" s="4" t="s">
        <v>479</v>
      </c>
      <c r="G6" s="4" t="s">
        <v>577</v>
      </c>
      <c r="H6" s="4" t="s">
        <v>1235</v>
      </c>
      <c r="I6" s="4" t="s">
        <v>578</v>
      </c>
      <c r="J6" s="4" t="s">
        <v>506</v>
      </c>
      <c r="K6" s="4" t="s">
        <v>464</v>
      </c>
      <c r="L6" s="4" t="s">
        <v>619</v>
      </c>
    </row>
    <row r="7" spans="1:12">
      <c r="A7" s="4">
        <v>6</v>
      </c>
      <c r="B7" s="4" t="s">
        <v>127</v>
      </c>
      <c r="C7" s="4" t="s">
        <v>478</v>
      </c>
      <c r="D7" s="4" t="s">
        <v>479</v>
      </c>
      <c r="E7" s="4" t="s">
        <v>478</v>
      </c>
      <c r="F7" s="4" t="s">
        <v>479</v>
      </c>
      <c r="G7" s="4" t="s">
        <v>480</v>
      </c>
      <c r="H7" s="4" t="s">
        <v>481</v>
      </c>
      <c r="I7" s="4" t="s">
        <v>482</v>
      </c>
      <c r="J7" s="4" t="s">
        <v>463</v>
      </c>
      <c r="K7" s="4" t="s">
        <v>464</v>
      </c>
      <c r="L7" s="4" t="s">
        <v>619</v>
      </c>
    </row>
    <row r="8" spans="1:12">
      <c r="A8" s="4">
        <v>7</v>
      </c>
      <c r="B8" s="4" t="s">
        <v>127</v>
      </c>
      <c r="C8" s="4" t="s">
        <v>483</v>
      </c>
      <c r="D8" s="4" t="s">
        <v>484</v>
      </c>
      <c r="E8" s="4" t="s">
        <v>485</v>
      </c>
      <c r="F8" s="4" t="s">
        <v>486</v>
      </c>
      <c r="G8" s="4" t="s">
        <v>487</v>
      </c>
      <c r="H8" s="4" t="s">
        <v>488</v>
      </c>
      <c r="I8" s="4" t="s">
        <v>489</v>
      </c>
      <c r="J8" s="4" t="s">
        <v>463</v>
      </c>
      <c r="K8" s="4" t="s">
        <v>464</v>
      </c>
      <c r="L8" s="4" t="s">
        <v>619</v>
      </c>
    </row>
    <row r="9" spans="1:12">
      <c r="A9" s="4">
        <v>8</v>
      </c>
      <c r="B9" s="4" t="s">
        <v>127</v>
      </c>
      <c r="C9" s="4" t="s">
        <v>490</v>
      </c>
      <c r="D9" s="4" t="s">
        <v>491</v>
      </c>
      <c r="E9" s="4" t="s">
        <v>492</v>
      </c>
      <c r="F9" s="4" t="s">
        <v>493</v>
      </c>
      <c r="G9" s="4" t="s">
        <v>494</v>
      </c>
      <c r="H9" s="4" t="s">
        <v>495</v>
      </c>
      <c r="I9" s="4" t="s">
        <v>496</v>
      </c>
      <c r="J9" s="4" t="s">
        <v>497</v>
      </c>
      <c r="K9" s="4" t="s">
        <v>464</v>
      </c>
      <c r="L9" s="4" t="s">
        <v>619</v>
      </c>
    </row>
    <row r="10" spans="1:12">
      <c r="A10" s="4">
        <v>9</v>
      </c>
      <c r="B10" s="4" t="s">
        <v>127</v>
      </c>
      <c r="C10" s="4" t="s">
        <v>490</v>
      </c>
      <c r="D10" s="4" t="s">
        <v>491</v>
      </c>
      <c r="E10" s="4" t="s">
        <v>492</v>
      </c>
      <c r="F10" s="4" t="s">
        <v>493</v>
      </c>
      <c r="G10" s="4" t="s">
        <v>498</v>
      </c>
      <c r="H10" s="4" t="s">
        <v>499</v>
      </c>
      <c r="I10" s="4" t="s">
        <v>500</v>
      </c>
      <c r="J10" s="4" t="s">
        <v>501</v>
      </c>
      <c r="K10" s="4" t="s">
        <v>502</v>
      </c>
      <c r="L10" s="4" t="s">
        <v>619</v>
      </c>
    </row>
    <row r="11" spans="1:12">
      <c r="A11" s="4">
        <v>10</v>
      </c>
      <c r="B11" s="4" t="s">
        <v>127</v>
      </c>
      <c r="C11" s="4" t="s">
        <v>490</v>
      </c>
      <c r="D11" s="4" t="s">
        <v>491</v>
      </c>
      <c r="E11" s="4" t="s">
        <v>490</v>
      </c>
      <c r="F11" s="4" t="s">
        <v>491</v>
      </c>
      <c r="G11" s="4" t="s">
        <v>494</v>
      </c>
      <c r="H11" s="4" t="s">
        <v>495</v>
      </c>
      <c r="I11" s="4" t="s">
        <v>496</v>
      </c>
      <c r="J11" s="4" t="s">
        <v>497</v>
      </c>
      <c r="K11" s="4" t="s">
        <v>464</v>
      </c>
      <c r="L11" s="4" t="s">
        <v>619</v>
      </c>
    </row>
    <row r="12" spans="1:12">
      <c r="A12" s="4">
        <v>11</v>
      </c>
      <c r="B12" s="4" t="s">
        <v>127</v>
      </c>
      <c r="C12" s="4" t="s">
        <v>490</v>
      </c>
      <c r="D12" s="4" t="s">
        <v>491</v>
      </c>
      <c r="E12" s="4" t="s">
        <v>490</v>
      </c>
      <c r="F12" s="4" t="s">
        <v>491</v>
      </c>
      <c r="G12" s="4" t="s">
        <v>503</v>
      </c>
      <c r="H12" s="4" t="s">
        <v>504</v>
      </c>
      <c r="I12" s="4" t="s">
        <v>505</v>
      </c>
      <c r="J12" s="4" t="s">
        <v>506</v>
      </c>
      <c r="K12" s="4" t="s">
        <v>464</v>
      </c>
      <c r="L12" s="4" t="s">
        <v>619</v>
      </c>
    </row>
    <row r="13" spans="1:12">
      <c r="A13" s="4">
        <v>12</v>
      </c>
      <c r="B13" s="4" t="s">
        <v>127</v>
      </c>
      <c r="C13" s="4" t="s">
        <v>490</v>
      </c>
      <c r="D13" s="4" t="s">
        <v>491</v>
      </c>
      <c r="E13" s="4" t="s">
        <v>490</v>
      </c>
      <c r="F13" s="4" t="s">
        <v>491</v>
      </c>
      <c r="G13" s="4" t="s">
        <v>498</v>
      </c>
      <c r="H13" s="4" t="s">
        <v>499</v>
      </c>
      <c r="I13" s="4" t="s">
        <v>500</v>
      </c>
      <c r="J13" s="4" t="s">
        <v>501</v>
      </c>
      <c r="K13" s="4" t="s">
        <v>502</v>
      </c>
      <c r="L13" s="4" t="s">
        <v>619</v>
      </c>
    </row>
    <row r="14" spans="1:12">
      <c r="A14" s="4">
        <v>13</v>
      </c>
      <c r="B14" s="4" t="s">
        <v>127</v>
      </c>
      <c r="C14" s="4" t="s">
        <v>507</v>
      </c>
      <c r="D14" s="4" t="s">
        <v>508</v>
      </c>
      <c r="E14" s="4" t="s">
        <v>507</v>
      </c>
      <c r="F14" s="4" t="s">
        <v>508</v>
      </c>
      <c r="G14" s="4" t="s">
        <v>509</v>
      </c>
      <c r="H14" s="4" t="s">
        <v>510</v>
      </c>
      <c r="I14" s="4" t="s">
        <v>511</v>
      </c>
      <c r="J14" s="4" t="s">
        <v>463</v>
      </c>
      <c r="K14" s="4" t="s">
        <v>464</v>
      </c>
      <c r="L14" s="4" t="s">
        <v>619</v>
      </c>
    </row>
    <row r="15" spans="1:12">
      <c r="A15" s="4">
        <v>14</v>
      </c>
      <c r="B15" s="4" t="s">
        <v>127</v>
      </c>
      <c r="C15" s="4" t="s">
        <v>507</v>
      </c>
      <c r="D15" s="4" t="s">
        <v>508</v>
      </c>
      <c r="E15" s="4" t="s">
        <v>512</v>
      </c>
      <c r="F15" s="4" t="s">
        <v>513</v>
      </c>
      <c r="G15" s="4" t="s">
        <v>509</v>
      </c>
      <c r="H15" s="4" t="s">
        <v>510</v>
      </c>
      <c r="I15" s="4" t="s">
        <v>511</v>
      </c>
      <c r="J15" s="4" t="s">
        <v>463</v>
      </c>
      <c r="K15" s="4" t="s">
        <v>464</v>
      </c>
      <c r="L15" s="4" t="s">
        <v>619</v>
      </c>
    </row>
    <row r="16" spans="1:12">
      <c r="A16" s="4">
        <v>15</v>
      </c>
      <c r="B16" s="4" t="s">
        <v>127</v>
      </c>
      <c r="C16" s="4" t="s">
        <v>514</v>
      </c>
      <c r="D16" s="4" t="s">
        <v>515</v>
      </c>
      <c r="E16" s="4" t="s">
        <v>514</v>
      </c>
      <c r="F16" s="4" t="s">
        <v>515</v>
      </c>
      <c r="G16" s="4" t="s">
        <v>519</v>
      </c>
      <c r="H16" s="4" t="s">
        <v>520</v>
      </c>
      <c r="I16" s="4" t="s">
        <v>521</v>
      </c>
      <c r="J16" s="4" t="s">
        <v>522</v>
      </c>
      <c r="K16" s="4" t="s">
        <v>464</v>
      </c>
      <c r="L16" s="4" t="s">
        <v>619</v>
      </c>
    </row>
    <row r="17" spans="1:12">
      <c r="A17" s="4">
        <v>16</v>
      </c>
      <c r="B17" s="4" t="s">
        <v>127</v>
      </c>
      <c r="C17" s="4" t="s">
        <v>523</v>
      </c>
      <c r="D17" s="4" t="s">
        <v>524</v>
      </c>
      <c r="E17" s="4" t="s">
        <v>527</v>
      </c>
      <c r="F17" s="4" t="s">
        <v>528</v>
      </c>
      <c r="G17" s="4" t="s">
        <v>529</v>
      </c>
      <c r="H17" s="4" t="s">
        <v>530</v>
      </c>
      <c r="I17" s="4" t="s">
        <v>531</v>
      </c>
      <c r="J17" s="4" t="s">
        <v>532</v>
      </c>
      <c r="K17" s="4" t="s">
        <v>464</v>
      </c>
      <c r="L17" s="4" t="s">
        <v>619</v>
      </c>
    </row>
    <row r="18" spans="1:12">
      <c r="A18" s="4">
        <v>17</v>
      </c>
      <c r="B18" s="4" t="s">
        <v>127</v>
      </c>
      <c r="C18" s="4" t="s">
        <v>523</v>
      </c>
      <c r="D18" s="4" t="s">
        <v>524</v>
      </c>
      <c r="E18" s="4" t="s">
        <v>527</v>
      </c>
      <c r="F18" s="4" t="s">
        <v>528</v>
      </c>
      <c r="G18" s="4" t="s">
        <v>533</v>
      </c>
      <c r="H18" s="4" t="s">
        <v>534</v>
      </c>
      <c r="I18" s="4" t="s">
        <v>535</v>
      </c>
      <c r="J18" s="4" t="s">
        <v>497</v>
      </c>
      <c r="K18" s="4" t="s">
        <v>464</v>
      </c>
      <c r="L18" s="4" t="s">
        <v>619</v>
      </c>
    </row>
    <row r="19" spans="1:12">
      <c r="A19" s="4">
        <v>18</v>
      </c>
      <c r="B19" s="4" t="s">
        <v>127</v>
      </c>
      <c r="C19" s="4" t="s">
        <v>523</v>
      </c>
      <c r="D19" s="4" t="s">
        <v>524</v>
      </c>
      <c r="E19" s="4" t="s">
        <v>527</v>
      </c>
      <c r="F19" s="4" t="s">
        <v>528</v>
      </c>
      <c r="G19" s="4" t="s">
        <v>536</v>
      </c>
      <c r="H19" s="4" t="s">
        <v>537</v>
      </c>
      <c r="I19" s="4" t="s">
        <v>538</v>
      </c>
      <c r="J19" s="4" t="s">
        <v>539</v>
      </c>
      <c r="K19" s="4" t="s">
        <v>464</v>
      </c>
      <c r="L19" s="4" t="s">
        <v>619</v>
      </c>
    </row>
    <row r="20" spans="1:12">
      <c r="A20" s="4">
        <v>19</v>
      </c>
      <c r="B20" s="4" t="s">
        <v>127</v>
      </c>
      <c r="C20" s="4" t="s">
        <v>523</v>
      </c>
      <c r="D20" s="4" t="s">
        <v>524</v>
      </c>
      <c r="E20" s="4" t="s">
        <v>527</v>
      </c>
      <c r="F20" s="4" t="s">
        <v>528</v>
      </c>
      <c r="G20" s="4" t="s">
        <v>540</v>
      </c>
      <c r="H20" s="4" t="s">
        <v>1236</v>
      </c>
      <c r="I20" s="4" t="s">
        <v>538</v>
      </c>
      <c r="J20" s="4" t="s">
        <v>541</v>
      </c>
      <c r="K20" s="4" t="s">
        <v>464</v>
      </c>
      <c r="L20" s="4" t="s">
        <v>619</v>
      </c>
    </row>
    <row r="21" spans="1:12">
      <c r="A21" s="4">
        <v>20</v>
      </c>
      <c r="B21" s="4" t="s">
        <v>127</v>
      </c>
      <c r="C21" s="4" t="s">
        <v>523</v>
      </c>
      <c r="D21" s="4" t="s">
        <v>524</v>
      </c>
      <c r="E21" s="4" t="s">
        <v>1237</v>
      </c>
      <c r="F21" s="4" t="s">
        <v>1051</v>
      </c>
      <c r="G21" s="4" t="s">
        <v>1238</v>
      </c>
      <c r="H21" s="4" t="s">
        <v>1239</v>
      </c>
      <c r="I21" s="4" t="s">
        <v>1240</v>
      </c>
      <c r="J21" s="4" t="s">
        <v>497</v>
      </c>
      <c r="K21" s="4" t="s">
        <v>464</v>
      </c>
      <c r="L21" s="4" t="s">
        <v>619</v>
      </c>
    </row>
    <row r="22" spans="1:12">
      <c r="A22" s="4">
        <v>21</v>
      </c>
      <c r="B22" s="4" t="s">
        <v>127</v>
      </c>
      <c r="C22" s="4" t="s">
        <v>523</v>
      </c>
      <c r="D22" s="4" t="s">
        <v>524</v>
      </c>
      <c r="E22" s="4" t="s">
        <v>544</v>
      </c>
      <c r="F22" s="4" t="s">
        <v>545</v>
      </c>
      <c r="G22" s="4" t="s">
        <v>546</v>
      </c>
      <c r="H22" s="4" t="s">
        <v>547</v>
      </c>
      <c r="I22" s="4" t="s">
        <v>548</v>
      </c>
      <c r="J22" s="4" t="s">
        <v>497</v>
      </c>
      <c r="K22" s="4" t="s">
        <v>464</v>
      </c>
      <c r="L22" s="4" t="s">
        <v>619</v>
      </c>
    </row>
    <row r="23" spans="1:12">
      <c r="A23" s="4">
        <v>22</v>
      </c>
      <c r="B23" s="4" t="s">
        <v>127</v>
      </c>
      <c r="C23" s="4" t="s">
        <v>523</v>
      </c>
      <c r="D23" s="4" t="s">
        <v>524</v>
      </c>
      <c r="E23" s="4" t="s">
        <v>549</v>
      </c>
      <c r="F23" s="4" t="s">
        <v>550</v>
      </c>
      <c r="G23" s="4" t="s">
        <v>551</v>
      </c>
      <c r="H23" s="4" t="s">
        <v>552</v>
      </c>
      <c r="I23" s="4" t="s">
        <v>553</v>
      </c>
      <c r="J23" s="4" t="s">
        <v>497</v>
      </c>
      <c r="K23" s="4" t="s">
        <v>464</v>
      </c>
      <c r="L23" s="4" t="s">
        <v>619</v>
      </c>
    </row>
    <row r="24" spans="1:12">
      <c r="A24" s="4">
        <v>23</v>
      </c>
      <c r="B24" s="4" t="s">
        <v>127</v>
      </c>
      <c r="C24" s="4" t="s">
        <v>523</v>
      </c>
      <c r="D24" s="4" t="s">
        <v>524</v>
      </c>
      <c r="E24" s="4" t="s">
        <v>549</v>
      </c>
      <c r="F24" s="4" t="s">
        <v>550</v>
      </c>
      <c r="G24" s="4" t="s">
        <v>503</v>
      </c>
      <c r="H24" s="4" t="s">
        <v>504</v>
      </c>
      <c r="I24" s="4" t="s">
        <v>505</v>
      </c>
      <c r="J24" s="4" t="s">
        <v>506</v>
      </c>
      <c r="K24" s="4" t="s">
        <v>464</v>
      </c>
      <c r="L24" s="4" t="s">
        <v>619</v>
      </c>
    </row>
    <row r="25" spans="1:12">
      <c r="A25" s="4">
        <v>24</v>
      </c>
      <c r="B25" s="4" t="s">
        <v>127</v>
      </c>
      <c r="C25" s="4" t="s">
        <v>523</v>
      </c>
      <c r="D25" s="4" t="s">
        <v>524</v>
      </c>
      <c r="E25" s="4" t="s">
        <v>554</v>
      </c>
      <c r="F25" s="4" t="s">
        <v>555</v>
      </c>
      <c r="G25" s="4" t="s">
        <v>556</v>
      </c>
      <c r="H25" s="4" t="s">
        <v>557</v>
      </c>
      <c r="I25" s="4" t="s">
        <v>558</v>
      </c>
      <c r="J25" s="4" t="s">
        <v>497</v>
      </c>
      <c r="K25" s="4" t="s">
        <v>464</v>
      </c>
      <c r="L25" s="4" t="s">
        <v>619</v>
      </c>
    </row>
    <row r="26" spans="1:12">
      <c r="A26" s="4">
        <v>25</v>
      </c>
      <c r="B26" s="4" t="s">
        <v>127</v>
      </c>
      <c r="C26" s="4" t="s">
        <v>523</v>
      </c>
      <c r="D26" s="4" t="s">
        <v>524</v>
      </c>
      <c r="E26" s="4" t="s">
        <v>523</v>
      </c>
      <c r="F26" s="4" t="s">
        <v>524</v>
      </c>
      <c r="G26" s="4" t="s">
        <v>503</v>
      </c>
      <c r="H26" s="4" t="s">
        <v>504</v>
      </c>
      <c r="I26" s="4" t="s">
        <v>505</v>
      </c>
      <c r="J26" s="4" t="s">
        <v>506</v>
      </c>
      <c r="K26" s="4" t="s">
        <v>464</v>
      </c>
      <c r="L26" s="4" t="s">
        <v>619</v>
      </c>
    </row>
    <row r="27" spans="1:12">
      <c r="A27" s="4">
        <v>26</v>
      </c>
      <c r="B27" s="4" t="s">
        <v>127</v>
      </c>
      <c r="C27" s="4" t="s">
        <v>523</v>
      </c>
      <c r="D27" s="4" t="s">
        <v>524</v>
      </c>
      <c r="E27" s="4" t="s">
        <v>559</v>
      </c>
      <c r="F27" s="4" t="s">
        <v>560</v>
      </c>
      <c r="G27" s="4" t="s">
        <v>556</v>
      </c>
      <c r="H27" s="4" t="s">
        <v>557</v>
      </c>
      <c r="I27" s="4" t="s">
        <v>558</v>
      </c>
      <c r="J27" s="4" t="s">
        <v>497</v>
      </c>
      <c r="K27" s="4" t="s">
        <v>464</v>
      </c>
      <c r="L27" s="4" t="s">
        <v>619</v>
      </c>
    </row>
    <row r="28" spans="1:12">
      <c r="A28" s="4">
        <v>27</v>
      </c>
      <c r="B28" s="4" t="s">
        <v>127</v>
      </c>
      <c r="C28" s="4" t="s">
        <v>523</v>
      </c>
      <c r="D28" s="4" t="s">
        <v>524</v>
      </c>
      <c r="E28" s="4" t="s">
        <v>559</v>
      </c>
      <c r="F28" s="4" t="s">
        <v>560</v>
      </c>
      <c r="G28" s="4" t="s">
        <v>503</v>
      </c>
      <c r="H28" s="4" t="s">
        <v>504</v>
      </c>
      <c r="I28" s="4" t="s">
        <v>505</v>
      </c>
      <c r="J28" s="4" t="s">
        <v>506</v>
      </c>
      <c r="K28" s="4" t="s">
        <v>464</v>
      </c>
      <c r="L28" s="4" t="s">
        <v>619</v>
      </c>
    </row>
    <row r="29" spans="1:12">
      <c r="A29" s="4">
        <v>28</v>
      </c>
      <c r="B29" s="4" t="s">
        <v>127</v>
      </c>
      <c r="C29" s="4" t="s">
        <v>523</v>
      </c>
      <c r="D29" s="4" t="s">
        <v>524</v>
      </c>
      <c r="E29" s="4" t="s">
        <v>559</v>
      </c>
      <c r="F29" s="4" t="s">
        <v>560</v>
      </c>
      <c r="G29" s="4" t="s">
        <v>561</v>
      </c>
      <c r="H29" s="4" t="s">
        <v>562</v>
      </c>
      <c r="I29" s="4" t="s">
        <v>563</v>
      </c>
      <c r="J29" s="4" t="s">
        <v>497</v>
      </c>
      <c r="K29" s="4" t="s">
        <v>464</v>
      </c>
      <c r="L29" s="4" t="s">
        <v>619</v>
      </c>
    </row>
    <row r="30" spans="1:12">
      <c r="A30" s="4">
        <v>29</v>
      </c>
      <c r="B30" s="4" t="s">
        <v>127</v>
      </c>
      <c r="C30" s="4" t="s">
        <v>523</v>
      </c>
      <c r="D30" s="4" t="s">
        <v>524</v>
      </c>
      <c r="E30" s="4" t="s">
        <v>564</v>
      </c>
      <c r="F30" s="4" t="s">
        <v>565</v>
      </c>
      <c r="G30" s="4" t="s">
        <v>566</v>
      </c>
      <c r="H30" s="4" t="s">
        <v>1241</v>
      </c>
      <c r="I30" s="4" t="s">
        <v>567</v>
      </c>
      <c r="J30" s="4" t="s">
        <v>506</v>
      </c>
      <c r="K30" s="4" t="s">
        <v>464</v>
      </c>
      <c r="L30" s="4" t="s">
        <v>619</v>
      </c>
    </row>
    <row r="31" spans="1:12">
      <c r="A31" s="4">
        <v>30</v>
      </c>
      <c r="B31" s="4" t="s">
        <v>127</v>
      </c>
      <c r="C31" s="4" t="s">
        <v>523</v>
      </c>
      <c r="D31" s="4" t="s">
        <v>524</v>
      </c>
      <c r="E31" s="4" t="s">
        <v>564</v>
      </c>
      <c r="F31" s="4" t="s">
        <v>565</v>
      </c>
      <c r="G31" s="4" t="s">
        <v>568</v>
      </c>
      <c r="H31" s="4" t="s">
        <v>569</v>
      </c>
      <c r="I31" s="4" t="s">
        <v>570</v>
      </c>
      <c r="J31" s="4" t="s">
        <v>497</v>
      </c>
      <c r="K31" s="4" t="s">
        <v>464</v>
      </c>
      <c r="L31" s="4" t="s">
        <v>619</v>
      </c>
    </row>
    <row r="32" spans="1:12">
      <c r="A32" s="4">
        <v>31</v>
      </c>
      <c r="B32" s="4" t="s">
        <v>127</v>
      </c>
      <c r="C32" s="4" t="s">
        <v>523</v>
      </c>
      <c r="D32" s="4" t="s">
        <v>524</v>
      </c>
      <c r="E32" s="4" t="s">
        <v>571</v>
      </c>
      <c r="F32" s="4" t="s">
        <v>572</v>
      </c>
      <c r="G32" s="4" t="s">
        <v>533</v>
      </c>
      <c r="H32" s="4" t="s">
        <v>534</v>
      </c>
      <c r="I32" s="4" t="s">
        <v>535</v>
      </c>
      <c r="J32" s="4" t="s">
        <v>497</v>
      </c>
      <c r="K32" s="4" t="s">
        <v>464</v>
      </c>
      <c r="L32" s="4" t="s">
        <v>619</v>
      </c>
    </row>
    <row r="33" spans="1:12">
      <c r="A33" s="4">
        <v>32</v>
      </c>
      <c r="B33" s="4" t="s">
        <v>127</v>
      </c>
      <c r="C33" s="4" t="s">
        <v>573</v>
      </c>
      <c r="D33" s="4" t="s">
        <v>574</v>
      </c>
      <c r="E33" s="4" t="s">
        <v>575</v>
      </c>
      <c r="F33" s="4" t="s">
        <v>576</v>
      </c>
      <c r="G33" s="4" t="s">
        <v>577</v>
      </c>
      <c r="H33" s="4" t="s">
        <v>1235</v>
      </c>
      <c r="I33" s="4" t="s">
        <v>578</v>
      </c>
      <c r="J33" s="4" t="s">
        <v>506</v>
      </c>
      <c r="K33" s="4" t="s">
        <v>464</v>
      </c>
      <c r="L33" s="4" t="s">
        <v>619</v>
      </c>
    </row>
    <row r="34" spans="1:12">
      <c r="A34" s="4">
        <v>33</v>
      </c>
      <c r="B34" s="4" t="s">
        <v>127</v>
      </c>
      <c r="C34" s="4" t="s">
        <v>573</v>
      </c>
      <c r="D34" s="4" t="s">
        <v>574</v>
      </c>
      <c r="E34" s="4" t="s">
        <v>575</v>
      </c>
      <c r="F34" s="4" t="s">
        <v>576</v>
      </c>
      <c r="G34" s="4" t="s">
        <v>519</v>
      </c>
      <c r="H34" s="4" t="s">
        <v>520</v>
      </c>
      <c r="I34" s="4" t="s">
        <v>521</v>
      </c>
      <c r="J34" s="4" t="s">
        <v>522</v>
      </c>
      <c r="K34" s="4" t="s">
        <v>464</v>
      </c>
      <c r="L34" s="4" t="s">
        <v>619</v>
      </c>
    </row>
    <row r="35" spans="1:12">
      <c r="A35" s="4">
        <v>34</v>
      </c>
      <c r="B35" s="4" t="s">
        <v>127</v>
      </c>
      <c r="C35" s="4" t="s">
        <v>573</v>
      </c>
      <c r="D35" s="4" t="s">
        <v>574</v>
      </c>
      <c r="E35" s="4" t="s">
        <v>579</v>
      </c>
      <c r="F35" s="4" t="s">
        <v>580</v>
      </c>
      <c r="G35" s="4" t="s">
        <v>581</v>
      </c>
      <c r="H35" s="4" t="s">
        <v>582</v>
      </c>
      <c r="I35" s="4" t="s">
        <v>583</v>
      </c>
      <c r="J35" s="4" t="s">
        <v>518</v>
      </c>
      <c r="K35" s="4" t="s">
        <v>464</v>
      </c>
      <c r="L35" s="4" t="s">
        <v>619</v>
      </c>
    </row>
    <row r="36" spans="1:12">
      <c r="A36" s="4">
        <v>35</v>
      </c>
      <c r="B36" s="4" t="s">
        <v>127</v>
      </c>
      <c r="C36" s="4" t="s">
        <v>573</v>
      </c>
      <c r="D36" s="4" t="s">
        <v>574</v>
      </c>
      <c r="E36" s="4" t="s">
        <v>584</v>
      </c>
      <c r="F36" s="4" t="s">
        <v>585</v>
      </c>
      <c r="G36" s="4" t="s">
        <v>519</v>
      </c>
      <c r="H36" s="4" t="s">
        <v>520</v>
      </c>
      <c r="I36" s="4" t="s">
        <v>521</v>
      </c>
      <c r="J36" s="4" t="s">
        <v>522</v>
      </c>
      <c r="K36" s="4" t="s">
        <v>464</v>
      </c>
      <c r="L36" s="4" t="s">
        <v>619</v>
      </c>
    </row>
    <row r="37" spans="1:12">
      <c r="A37" s="4">
        <v>36</v>
      </c>
      <c r="B37" s="4" t="s">
        <v>127</v>
      </c>
      <c r="C37" s="4" t="s">
        <v>573</v>
      </c>
      <c r="D37" s="4" t="s">
        <v>574</v>
      </c>
      <c r="E37" s="4" t="s">
        <v>573</v>
      </c>
      <c r="F37" s="4" t="s">
        <v>574</v>
      </c>
      <c r="G37" s="4" t="s">
        <v>581</v>
      </c>
      <c r="H37" s="4" t="s">
        <v>582</v>
      </c>
      <c r="I37" s="4" t="s">
        <v>583</v>
      </c>
      <c r="J37" s="4" t="s">
        <v>518</v>
      </c>
      <c r="K37" s="4" t="s">
        <v>464</v>
      </c>
      <c r="L37" s="4" t="s">
        <v>619</v>
      </c>
    </row>
    <row r="38" spans="1:12">
      <c r="A38" s="4">
        <v>37</v>
      </c>
      <c r="B38" s="4" t="s">
        <v>127</v>
      </c>
      <c r="C38" s="4" t="s">
        <v>573</v>
      </c>
      <c r="D38" s="4" t="s">
        <v>574</v>
      </c>
      <c r="E38" s="4" t="s">
        <v>573</v>
      </c>
      <c r="F38" s="4" t="s">
        <v>574</v>
      </c>
      <c r="G38" s="4" t="s">
        <v>586</v>
      </c>
      <c r="H38" s="4" t="s">
        <v>587</v>
      </c>
      <c r="I38" s="4" t="s">
        <v>588</v>
      </c>
      <c r="J38" s="4" t="s">
        <v>518</v>
      </c>
      <c r="K38" s="4" t="s">
        <v>464</v>
      </c>
      <c r="L38" s="4" t="s">
        <v>619</v>
      </c>
    </row>
    <row r="39" spans="1:12">
      <c r="A39" s="4">
        <v>38</v>
      </c>
      <c r="B39" s="4" t="s">
        <v>127</v>
      </c>
      <c r="C39" s="4" t="s">
        <v>573</v>
      </c>
      <c r="D39" s="4" t="s">
        <v>574</v>
      </c>
      <c r="E39" s="4" t="s">
        <v>573</v>
      </c>
      <c r="F39" s="4" t="s">
        <v>574</v>
      </c>
      <c r="G39" s="4" t="s">
        <v>589</v>
      </c>
      <c r="H39" s="4" t="s">
        <v>1242</v>
      </c>
      <c r="I39" s="4" t="s">
        <v>590</v>
      </c>
      <c r="J39" s="4" t="s">
        <v>591</v>
      </c>
      <c r="K39" s="4" t="s">
        <v>464</v>
      </c>
      <c r="L39" s="4" t="s">
        <v>619</v>
      </c>
    </row>
    <row r="40" spans="1:12">
      <c r="A40" s="4">
        <v>39</v>
      </c>
      <c r="B40" s="4" t="s">
        <v>127</v>
      </c>
      <c r="C40" s="4" t="s">
        <v>573</v>
      </c>
      <c r="D40" s="4" t="s">
        <v>574</v>
      </c>
      <c r="E40" s="4" t="s">
        <v>573</v>
      </c>
      <c r="F40" s="4" t="s">
        <v>574</v>
      </c>
      <c r="G40" s="4" t="s">
        <v>519</v>
      </c>
      <c r="H40" s="4" t="s">
        <v>520</v>
      </c>
      <c r="I40" s="4" t="s">
        <v>521</v>
      </c>
      <c r="J40" s="4" t="s">
        <v>522</v>
      </c>
      <c r="K40" s="4" t="s">
        <v>464</v>
      </c>
      <c r="L40" s="4" t="s">
        <v>619</v>
      </c>
    </row>
    <row r="41" spans="1:12">
      <c r="A41" s="4">
        <v>40</v>
      </c>
      <c r="B41" s="4" t="s">
        <v>127</v>
      </c>
      <c r="C41" s="4" t="s">
        <v>592</v>
      </c>
      <c r="D41" s="4" t="s">
        <v>593</v>
      </c>
      <c r="E41" s="4" t="s">
        <v>592</v>
      </c>
      <c r="F41" s="4" t="s">
        <v>593</v>
      </c>
      <c r="G41" s="4" t="s">
        <v>577</v>
      </c>
      <c r="H41" s="4" t="s">
        <v>1235</v>
      </c>
      <c r="I41" s="4" t="s">
        <v>578</v>
      </c>
      <c r="J41" s="4" t="s">
        <v>506</v>
      </c>
      <c r="K41" s="4" t="s">
        <v>464</v>
      </c>
      <c r="L41" s="4" t="s">
        <v>619</v>
      </c>
    </row>
    <row r="42" spans="1:12">
      <c r="A42" s="4">
        <v>41</v>
      </c>
      <c r="B42" s="4" t="s">
        <v>127</v>
      </c>
      <c r="C42" s="4" t="s">
        <v>592</v>
      </c>
      <c r="D42" s="4" t="s">
        <v>593</v>
      </c>
      <c r="E42" s="4" t="s">
        <v>592</v>
      </c>
      <c r="F42" s="4" t="s">
        <v>593</v>
      </c>
      <c r="G42" s="4" t="s">
        <v>594</v>
      </c>
      <c r="H42" s="4" t="s">
        <v>595</v>
      </c>
      <c r="I42" s="4" t="s">
        <v>596</v>
      </c>
      <c r="J42" s="4" t="s">
        <v>615</v>
      </c>
      <c r="K42" s="4" t="s">
        <v>464</v>
      </c>
      <c r="L42" s="4" t="s">
        <v>619</v>
      </c>
    </row>
    <row r="43" spans="1:12">
      <c r="A43" s="4">
        <v>42</v>
      </c>
      <c r="B43" s="4" t="s">
        <v>127</v>
      </c>
      <c r="C43" s="4" t="s">
        <v>597</v>
      </c>
      <c r="D43" s="4" t="s">
        <v>598</v>
      </c>
      <c r="E43" s="4" t="s">
        <v>597</v>
      </c>
      <c r="F43" s="4" t="s">
        <v>598</v>
      </c>
      <c r="G43" s="4" t="s">
        <v>577</v>
      </c>
      <c r="H43" s="4" t="s">
        <v>1235</v>
      </c>
      <c r="I43" s="4" t="s">
        <v>578</v>
      </c>
      <c r="J43" s="4" t="s">
        <v>506</v>
      </c>
      <c r="K43" s="4" t="s">
        <v>464</v>
      </c>
      <c r="L43" s="4" t="s">
        <v>619</v>
      </c>
    </row>
    <row r="44" spans="1:12">
      <c r="A44" s="4">
        <v>43</v>
      </c>
      <c r="B44" s="4" t="s">
        <v>127</v>
      </c>
      <c r="C44" s="4" t="s">
        <v>602</v>
      </c>
      <c r="D44" s="4" t="s">
        <v>603</v>
      </c>
      <c r="E44" s="4" t="s">
        <v>602</v>
      </c>
      <c r="F44" s="4" t="s">
        <v>603</v>
      </c>
      <c r="G44" s="4" t="s">
        <v>577</v>
      </c>
      <c r="H44" s="4" t="s">
        <v>1235</v>
      </c>
      <c r="I44" s="4" t="s">
        <v>578</v>
      </c>
      <c r="J44" s="4" t="s">
        <v>506</v>
      </c>
      <c r="K44" s="4" t="s">
        <v>464</v>
      </c>
      <c r="L44" s="4" t="s">
        <v>619</v>
      </c>
    </row>
    <row r="45" spans="1:12">
      <c r="A45" s="4">
        <v>44</v>
      </c>
      <c r="B45" s="4" t="s">
        <v>127</v>
      </c>
      <c r="C45" s="4" t="s">
        <v>602</v>
      </c>
      <c r="D45" s="4" t="s">
        <v>603</v>
      </c>
      <c r="E45" s="4" t="s">
        <v>602</v>
      </c>
      <c r="F45" s="4" t="s">
        <v>603</v>
      </c>
      <c r="G45" s="4" t="s">
        <v>604</v>
      </c>
      <c r="H45" s="4" t="s">
        <v>605</v>
      </c>
      <c r="I45" s="4" t="s">
        <v>606</v>
      </c>
      <c r="J45" s="4" t="s">
        <v>506</v>
      </c>
      <c r="K45" s="4" t="s">
        <v>464</v>
      </c>
      <c r="L45" s="4" t="s">
        <v>619</v>
      </c>
    </row>
    <row r="46" spans="1:12">
      <c r="A46" s="4">
        <v>45</v>
      </c>
      <c r="B46" s="4" t="s">
        <v>127</v>
      </c>
      <c r="C46" s="4" t="s">
        <v>602</v>
      </c>
      <c r="D46" s="4" t="s">
        <v>603</v>
      </c>
      <c r="E46" s="4" t="s">
        <v>602</v>
      </c>
      <c r="F46" s="4" t="s">
        <v>603</v>
      </c>
      <c r="G46" s="4" t="s">
        <v>599</v>
      </c>
      <c r="H46" s="4" t="s">
        <v>600</v>
      </c>
      <c r="I46" s="4" t="s">
        <v>601</v>
      </c>
      <c r="J46" s="4" t="s">
        <v>506</v>
      </c>
      <c r="K46" s="4" t="s">
        <v>502</v>
      </c>
      <c r="L46" s="4" t="s">
        <v>619</v>
      </c>
    </row>
    <row r="47" spans="1:12">
      <c r="A47" s="4">
        <v>46</v>
      </c>
      <c r="B47" s="4" t="s">
        <v>127</v>
      </c>
      <c r="C47" s="4" t="s">
        <v>602</v>
      </c>
      <c r="D47" s="4" t="s">
        <v>603</v>
      </c>
      <c r="E47" s="4" t="s">
        <v>602</v>
      </c>
      <c r="F47" s="4" t="s">
        <v>603</v>
      </c>
      <c r="G47" s="4" t="s">
        <v>1243</v>
      </c>
      <c r="H47" s="4" t="s">
        <v>1244</v>
      </c>
      <c r="I47" s="4" t="s">
        <v>1245</v>
      </c>
      <c r="J47" s="4" t="s">
        <v>506</v>
      </c>
      <c r="K47" s="4" t="s">
        <v>464</v>
      </c>
      <c r="L47" s="4" t="s">
        <v>619</v>
      </c>
    </row>
    <row r="48" spans="1:12">
      <c r="A48" s="4">
        <v>47</v>
      </c>
      <c r="B48" s="4" t="s">
        <v>127</v>
      </c>
      <c r="C48" s="4" t="s">
        <v>602</v>
      </c>
      <c r="D48" s="4" t="s">
        <v>603</v>
      </c>
      <c r="E48" s="4" t="s">
        <v>602</v>
      </c>
      <c r="F48" s="4" t="s">
        <v>603</v>
      </c>
      <c r="G48" s="4" t="s">
        <v>607</v>
      </c>
      <c r="H48" s="4" t="s">
        <v>608</v>
      </c>
      <c r="I48" s="4" t="s">
        <v>609</v>
      </c>
      <c r="J48" s="4" t="s">
        <v>506</v>
      </c>
      <c r="K48" s="4" t="s">
        <v>464</v>
      </c>
      <c r="L48" s="4" t="s">
        <v>619</v>
      </c>
    </row>
    <row r="49" spans="1:12">
      <c r="A49" s="4">
        <v>48</v>
      </c>
      <c r="B49" s="4" t="s">
        <v>127</v>
      </c>
      <c r="C49" s="4" t="s">
        <v>602</v>
      </c>
      <c r="D49" s="4" t="s">
        <v>603</v>
      </c>
      <c r="E49" s="4" t="s">
        <v>602</v>
      </c>
      <c r="F49" s="4" t="s">
        <v>603</v>
      </c>
      <c r="G49" s="4" t="s">
        <v>503</v>
      </c>
      <c r="H49" s="4" t="s">
        <v>504</v>
      </c>
      <c r="I49" s="4" t="s">
        <v>505</v>
      </c>
      <c r="J49" s="4" t="s">
        <v>506</v>
      </c>
      <c r="K49" s="4" t="s">
        <v>464</v>
      </c>
      <c r="L49" s="4" t="s">
        <v>619</v>
      </c>
    </row>
    <row r="50" spans="1:12">
      <c r="A50" s="4">
        <v>49</v>
      </c>
      <c r="B50" s="4" t="s">
        <v>127</v>
      </c>
      <c r="C50" s="4" t="s">
        <v>602</v>
      </c>
      <c r="D50" s="4" t="s">
        <v>603</v>
      </c>
      <c r="E50" s="4" t="s">
        <v>602</v>
      </c>
      <c r="F50" s="4" t="s">
        <v>603</v>
      </c>
      <c r="G50" s="4" t="s">
        <v>519</v>
      </c>
      <c r="H50" s="4" t="s">
        <v>520</v>
      </c>
      <c r="I50" s="4" t="s">
        <v>521</v>
      </c>
      <c r="J50" s="4" t="s">
        <v>522</v>
      </c>
      <c r="K50" s="4" t="s">
        <v>464</v>
      </c>
      <c r="L50" s="4" t="s">
        <v>619</v>
      </c>
    </row>
    <row r="51" spans="1:12">
      <c r="A51" s="4">
        <v>50</v>
      </c>
      <c r="B51" s="4" t="s">
        <v>127</v>
      </c>
      <c r="C51" s="4" t="s">
        <v>602</v>
      </c>
      <c r="D51" s="4" t="s">
        <v>603</v>
      </c>
      <c r="E51" s="4" t="s">
        <v>602</v>
      </c>
      <c r="F51" s="4" t="s">
        <v>603</v>
      </c>
      <c r="G51" s="4" t="s">
        <v>498</v>
      </c>
      <c r="H51" s="4" t="s">
        <v>499</v>
      </c>
      <c r="I51" s="4" t="s">
        <v>500</v>
      </c>
      <c r="J51" s="4" t="s">
        <v>501</v>
      </c>
      <c r="K51" s="4" t="s">
        <v>502</v>
      </c>
      <c r="L51" s="4" t="s">
        <v>619</v>
      </c>
    </row>
    <row r="52" spans="1:12">
      <c r="A52" s="4">
        <v>51</v>
      </c>
      <c r="B52" s="4" t="s">
        <v>127</v>
      </c>
      <c r="C52" s="4" t="s">
        <v>610</v>
      </c>
      <c r="D52" s="4" t="s">
        <v>611</v>
      </c>
      <c r="E52" s="4" t="s">
        <v>610</v>
      </c>
      <c r="F52" s="4" t="s">
        <v>611</v>
      </c>
      <c r="G52" s="4" t="s">
        <v>577</v>
      </c>
      <c r="H52" s="4" t="s">
        <v>1235</v>
      </c>
      <c r="I52" s="4" t="s">
        <v>578</v>
      </c>
      <c r="J52" s="4" t="s">
        <v>506</v>
      </c>
      <c r="K52" s="4" t="s">
        <v>464</v>
      </c>
      <c r="L52" s="4" t="s">
        <v>619</v>
      </c>
    </row>
    <row r="53" spans="1:12">
      <c r="A53" s="4">
        <v>52</v>
      </c>
      <c r="B53" s="4" t="s">
        <v>127</v>
      </c>
      <c r="C53" s="4" t="s">
        <v>610</v>
      </c>
      <c r="D53" s="4" t="s">
        <v>611</v>
      </c>
      <c r="E53" s="4" t="s">
        <v>610</v>
      </c>
      <c r="F53" s="4" t="s">
        <v>611</v>
      </c>
      <c r="G53" s="4" t="s">
        <v>612</v>
      </c>
      <c r="H53" s="4" t="s">
        <v>613</v>
      </c>
      <c r="I53" s="4" t="s">
        <v>614</v>
      </c>
      <c r="J53" s="4" t="s">
        <v>615</v>
      </c>
      <c r="K53" s="4" t="s">
        <v>464</v>
      </c>
      <c r="L53" s="4" t="s">
        <v>619</v>
      </c>
    </row>
    <row r="54" spans="1:12">
      <c r="A54" s="4">
        <v>53</v>
      </c>
      <c r="B54" s="4" t="s">
        <v>127</v>
      </c>
      <c r="C54" s="4" t="s">
        <v>610</v>
      </c>
      <c r="D54" s="4" t="s">
        <v>611</v>
      </c>
      <c r="E54" s="4" t="s">
        <v>610</v>
      </c>
      <c r="F54" s="4" t="s">
        <v>611</v>
      </c>
      <c r="G54" s="4" t="s">
        <v>616</v>
      </c>
      <c r="H54" s="4" t="s">
        <v>617</v>
      </c>
      <c r="I54" s="4" t="s">
        <v>618</v>
      </c>
      <c r="J54" s="4" t="s">
        <v>615</v>
      </c>
      <c r="K54" s="4" t="s">
        <v>464</v>
      </c>
      <c r="L54" s="4" t="s">
        <v>619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8"/>
  </cols>
  <sheetData/>
  <sheetProtection formatColumns="0" formatRows="0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1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6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29</v>
      </c>
      <c r="B1" s="10" t="s">
        <v>30</v>
      </c>
      <c r="C1" s="10" t="s">
        <v>31</v>
      </c>
      <c r="D1" s="11"/>
    </row>
    <row r="2" spans="1:4" ht="12" thickTop="1">
      <c r="A2" s="278">
        <v>43091.644143518519</v>
      </c>
      <c r="B2" s="13" t="s">
        <v>453</v>
      </c>
      <c r="C2" s="13" t="s">
        <v>454</v>
      </c>
    </row>
    <row r="3" spans="1:4">
      <c r="A3" s="278">
        <v>43091.644155092596</v>
      </c>
      <c r="B3" s="13" t="s">
        <v>455</v>
      </c>
      <c r="C3" s="13" t="s">
        <v>454</v>
      </c>
    </row>
    <row r="4" spans="1:4">
      <c r="A4" s="278">
        <v>43094.481134259258</v>
      </c>
      <c r="B4" s="13" t="s">
        <v>453</v>
      </c>
      <c r="C4" s="13" t="s">
        <v>454</v>
      </c>
    </row>
    <row r="5" spans="1:4">
      <c r="A5" s="278">
        <v>43094.481145833335</v>
      </c>
      <c r="B5" s="13" t="s">
        <v>455</v>
      </c>
      <c r="C5" s="13" t="s">
        <v>454</v>
      </c>
    </row>
    <row r="6" spans="1:4">
      <c r="A6" s="278">
        <v>43159.724409722221</v>
      </c>
      <c r="B6" s="13" t="s">
        <v>453</v>
      </c>
      <c r="C6" s="13" t="s">
        <v>454</v>
      </c>
    </row>
    <row r="7" spans="1:4">
      <c r="A7" s="278">
        <v>43159.724409722221</v>
      </c>
      <c r="B7" s="13" t="s">
        <v>455</v>
      </c>
      <c r="C7" s="13" t="s">
        <v>454</v>
      </c>
    </row>
    <row r="8" spans="1:4">
      <c r="A8" s="278">
        <v>43160.531967592593</v>
      </c>
      <c r="B8" s="13" t="s">
        <v>453</v>
      </c>
      <c r="C8" s="13" t="s">
        <v>454</v>
      </c>
    </row>
    <row r="9" spans="1:4">
      <c r="A9" s="278">
        <v>43160.531967592593</v>
      </c>
      <c r="B9" s="13" t="s">
        <v>455</v>
      </c>
      <c r="C9" s="13" t="s">
        <v>454</v>
      </c>
    </row>
    <row r="10" spans="1:4">
      <c r="A10" s="278">
        <v>43161.343356481484</v>
      </c>
      <c r="B10" s="13" t="s">
        <v>453</v>
      </c>
      <c r="C10" s="13" t="s">
        <v>454</v>
      </c>
    </row>
    <row r="11" spans="1:4">
      <c r="A11" s="278">
        <v>43161.343356481484</v>
      </c>
      <c r="B11" s="13" t="s">
        <v>455</v>
      </c>
      <c r="C11" s="13" t="s">
        <v>454</v>
      </c>
    </row>
    <row r="12" spans="1:4">
      <c r="A12" s="278">
        <v>44396.345833333333</v>
      </c>
      <c r="B12" s="13" t="s">
        <v>453</v>
      </c>
      <c r="C12" s="13" t="s">
        <v>454</v>
      </c>
    </row>
    <row r="13" spans="1:4">
      <c r="A13" s="278">
        <v>44396.34584490741</v>
      </c>
      <c r="B13" s="13" t="s">
        <v>1230</v>
      </c>
      <c r="C13" s="13" t="s">
        <v>454</v>
      </c>
    </row>
    <row r="14" spans="1:4">
      <c r="A14" s="278">
        <v>44396.34584490741</v>
      </c>
      <c r="B14" s="13" t="s">
        <v>1231</v>
      </c>
      <c r="C14" s="13" t="s">
        <v>454</v>
      </c>
    </row>
    <row r="15" spans="1:4">
      <c r="A15" s="278">
        <v>44396.34584490741</v>
      </c>
      <c r="B15" s="13" t="s">
        <v>1232</v>
      </c>
      <c r="C15" s="13" t="s">
        <v>454</v>
      </c>
    </row>
    <row r="16" spans="1:4">
      <c r="A16" s="278">
        <v>44396.346990740742</v>
      </c>
      <c r="B16" s="13" t="s">
        <v>1233</v>
      </c>
      <c r="C16" s="13" t="s">
        <v>1234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209</v>
      </c>
      <c r="B1" t="s">
        <v>206</v>
      </c>
      <c r="C1" t="s">
        <v>207</v>
      </c>
      <c r="D1" t="s">
        <v>208</v>
      </c>
    </row>
    <row r="2" spans="1:4">
      <c r="A2">
        <v>1</v>
      </c>
      <c r="B2" t="s">
        <v>456</v>
      </c>
      <c r="C2" t="s">
        <v>456</v>
      </c>
      <c r="D2" t="s">
        <v>457</v>
      </c>
    </row>
    <row r="3" spans="1:4">
      <c r="A3">
        <v>2</v>
      </c>
      <c r="B3" t="s">
        <v>456</v>
      </c>
      <c r="C3" t="s">
        <v>458</v>
      </c>
      <c r="D3" t="s">
        <v>459</v>
      </c>
    </row>
    <row r="4" spans="1:4">
      <c r="A4">
        <v>3</v>
      </c>
      <c r="B4" t="s">
        <v>456</v>
      </c>
      <c r="C4" t="s">
        <v>620</v>
      </c>
      <c r="D4" t="s">
        <v>621</v>
      </c>
    </row>
    <row r="5" spans="1:4">
      <c r="A5">
        <v>4</v>
      </c>
      <c r="B5" t="s">
        <v>456</v>
      </c>
      <c r="C5" t="s">
        <v>622</v>
      </c>
      <c r="D5" t="s">
        <v>623</v>
      </c>
    </row>
    <row r="6" spans="1:4">
      <c r="A6">
        <v>5</v>
      </c>
      <c r="B6" t="s">
        <v>456</v>
      </c>
      <c r="C6" t="s">
        <v>624</v>
      </c>
      <c r="D6" t="s">
        <v>625</v>
      </c>
    </row>
    <row r="7" spans="1:4">
      <c r="A7">
        <v>6</v>
      </c>
      <c r="B7" t="s">
        <v>456</v>
      </c>
      <c r="C7" t="s">
        <v>626</v>
      </c>
      <c r="D7" t="s">
        <v>627</v>
      </c>
    </row>
    <row r="8" spans="1:4">
      <c r="A8">
        <v>7</v>
      </c>
      <c r="B8" t="s">
        <v>456</v>
      </c>
      <c r="C8" t="s">
        <v>628</v>
      </c>
      <c r="D8" t="s">
        <v>629</v>
      </c>
    </row>
    <row r="9" spans="1:4">
      <c r="A9">
        <v>8</v>
      </c>
      <c r="B9" t="s">
        <v>456</v>
      </c>
      <c r="C9" t="s">
        <v>630</v>
      </c>
      <c r="D9" t="s">
        <v>631</v>
      </c>
    </row>
    <row r="10" spans="1:4">
      <c r="A10">
        <v>9</v>
      </c>
      <c r="B10" t="s">
        <v>456</v>
      </c>
      <c r="C10" t="s">
        <v>632</v>
      </c>
      <c r="D10" t="s">
        <v>633</v>
      </c>
    </row>
    <row r="11" spans="1:4">
      <c r="A11">
        <v>10</v>
      </c>
      <c r="B11" t="s">
        <v>456</v>
      </c>
      <c r="C11" t="s">
        <v>634</v>
      </c>
      <c r="D11" t="s">
        <v>635</v>
      </c>
    </row>
    <row r="12" spans="1:4">
      <c r="A12">
        <v>11</v>
      </c>
      <c r="B12" t="s">
        <v>456</v>
      </c>
      <c r="C12" t="s">
        <v>636</v>
      </c>
      <c r="D12" t="s">
        <v>637</v>
      </c>
    </row>
    <row r="13" spans="1:4">
      <c r="A13">
        <v>12</v>
      </c>
      <c r="B13" t="s">
        <v>456</v>
      </c>
      <c r="C13" t="s">
        <v>638</v>
      </c>
      <c r="D13" t="s">
        <v>639</v>
      </c>
    </row>
    <row r="14" spans="1:4">
      <c r="A14">
        <v>13</v>
      </c>
      <c r="B14" t="s">
        <v>465</v>
      </c>
      <c r="C14" t="s">
        <v>465</v>
      </c>
      <c r="D14" t="s">
        <v>466</v>
      </c>
    </row>
    <row r="15" spans="1:4">
      <c r="A15">
        <v>14</v>
      </c>
      <c r="B15" t="s">
        <v>465</v>
      </c>
      <c r="C15" t="s">
        <v>640</v>
      </c>
      <c r="D15" t="s">
        <v>641</v>
      </c>
    </row>
    <row r="16" spans="1:4">
      <c r="A16">
        <v>15</v>
      </c>
      <c r="B16" t="s">
        <v>465</v>
      </c>
      <c r="C16" t="s">
        <v>642</v>
      </c>
      <c r="D16" t="s">
        <v>643</v>
      </c>
    </row>
    <row r="17" spans="1:4">
      <c r="A17">
        <v>16</v>
      </c>
      <c r="B17" t="s">
        <v>465</v>
      </c>
      <c r="C17" t="s">
        <v>644</v>
      </c>
      <c r="D17" t="s">
        <v>645</v>
      </c>
    </row>
    <row r="18" spans="1:4">
      <c r="A18">
        <v>17</v>
      </c>
      <c r="B18" t="s">
        <v>465</v>
      </c>
      <c r="C18" t="s">
        <v>646</v>
      </c>
      <c r="D18" t="s">
        <v>647</v>
      </c>
    </row>
    <row r="19" spans="1:4">
      <c r="A19">
        <v>18</v>
      </c>
      <c r="B19" t="s">
        <v>465</v>
      </c>
      <c r="C19" t="s">
        <v>648</v>
      </c>
      <c r="D19" t="s">
        <v>649</v>
      </c>
    </row>
    <row r="20" spans="1:4">
      <c r="A20">
        <v>19</v>
      </c>
      <c r="B20" t="s">
        <v>465</v>
      </c>
      <c r="C20" t="s">
        <v>650</v>
      </c>
      <c r="D20" t="s">
        <v>651</v>
      </c>
    </row>
    <row r="21" spans="1:4">
      <c r="A21">
        <v>20</v>
      </c>
      <c r="B21" t="s">
        <v>465</v>
      </c>
      <c r="C21" t="s">
        <v>652</v>
      </c>
      <c r="D21" t="s">
        <v>653</v>
      </c>
    </row>
    <row r="22" spans="1:4">
      <c r="A22">
        <v>21</v>
      </c>
      <c r="B22" t="s">
        <v>465</v>
      </c>
      <c r="C22" t="s">
        <v>654</v>
      </c>
      <c r="D22" t="s">
        <v>655</v>
      </c>
    </row>
    <row r="23" spans="1:4">
      <c r="A23">
        <v>22</v>
      </c>
      <c r="B23" t="s">
        <v>465</v>
      </c>
      <c r="C23" t="s">
        <v>656</v>
      </c>
      <c r="D23" t="s">
        <v>657</v>
      </c>
    </row>
    <row r="24" spans="1:4">
      <c r="A24">
        <v>23</v>
      </c>
      <c r="B24" t="s">
        <v>470</v>
      </c>
      <c r="C24" t="s">
        <v>470</v>
      </c>
      <c r="D24" t="s">
        <v>471</v>
      </c>
    </row>
    <row r="25" spans="1:4">
      <c r="A25">
        <v>24</v>
      </c>
      <c r="B25" t="s">
        <v>470</v>
      </c>
      <c r="C25" t="s">
        <v>476</v>
      </c>
      <c r="D25" t="s">
        <v>477</v>
      </c>
    </row>
    <row r="26" spans="1:4">
      <c r="A26">
        <v>25</v>
      </c>
      <c r="B26" t="s">
        <v>470</v>
      </c>
      <c r="C26" t="s">
        <v>658</v>
      </c>
      <c r="D26" t="s">
        <v>659</v>
      </c>
    </row>
    <row r="27" spans="1:4">
      <c r="A27">
        <v>26</v>
      </c>
      <c r="B27" t="s">
        <v>470</v>
      </c>
      <c r="C27" t="s">
        <v>660</v>
      </c>
      <c r="D27" t="s">
        <v>661</v>
      </c>
    </row>
    <row r="28" spans="1:4">
      <c r="A28">
        <v>27</v>
      </c>
      <c r="B28" t="s">
        <v>470</v>
      </c>
      <c r="C28" t="s">
        <v>662</v>
      </c>
      <c r="D28" t="s">
        <v>663</v>
      </c>
    </row>
    <row r="29" spans="1:4">
      <c r="A29">
        <v>28</v>
      </c>
      <c r="B29" t="s">
        <v>470</v>
      </c>
      <c r="C29" t="s">
        <v>664</v>
      </c>
      <c r="D29" t="s">
        <v>665</v>
      </c>
    </row>
    <row r="30" spans="1:4">
      <c r="A30">
        <v>29</v>
      </c>
      <c r="B30" t="s">
        <v>470</v>
      </c>
      <c r="C30" t="s">
        <v>666</v>
      </c>
      <c r="D30" t="s">
        <v>667</v>
      </c>
    </row>
    <row r="31" spans="1:4">
      <c r="A31">
        <v>30</v>
      </c>
      <c r="B31" t="s">
        <v>470</v>
      </c>
      <c r="C31" t="s">
        <v>668</v>
      </c>
      <c r="D31" t="s">
        <v>669</v>
      </c>
    </row>
    <row r="32" spans="1:4">
      <c r="A32">
        <v>31</v>
      </c>
      <c r="B32" t="s">
        <v>470</v>
      </c>
      <c r="C32" t="s">
        <v>670</v>
      </c>
      <c r="D32" t="s">
        <v>671</v>
      </c>
    </row>
    <row r="33" spans="1:4">
      <c r="A33">
        <v>32</v>
      </c>
      <c r="B33" t="s">
        <v>470</v>
      </c>
      <c r="C33" t="s">
        <v>672</v>
      </c>
      <c r="D33" t="s">
        <v>673</v>
      </c>
    </row>
    <row r="34" spans="1:4">
      <c r="A34">
        <v>33</v>
      </c>
      <c r="B34" t="s">
        <v>470</v>
      </c>
      <c r="C34" t="s">
        <v>674</v>
      </c>
      <c r="D34" t="s">
        <v>675</v>
      </c>
    </row>
    <row r="35" spans="1:4">
      <c r="A35">
        <v>34</v>
      </c>
      <c r="B35" t="s">
        <v>470</v>
      </c>
      <c r="C35" t="s">
        <v>676</v>
      </c>
      <c r="D35" t="s">
        <v>677</v>
      </c>
    </row>
    <row r="36" spans="1:4">
      <c r="A36">
        <v>35</v>
      </c>
      <c r="B36" t="s">
        <v>678</v>
      </c>
      <c r="C36" t="s">
        <v>678</v>
      </c>
      <c r="D36" t="s">
        <v>679</v>
      </c>
    </row>
    <row r="37" spans="1:4">
      <c r="A37">
        <v>36</v>
      </c>
      <c r="B37" t="s">
        <v>678</v>
      </c>
      <c r="C37" t="s">
        <v>680</v>
      </c>
      <c r="D37" t="s">
        <v>681</v>
      </c>
    </row>
    <row r="38" spans="1:4">
      <c r="A38">
        <v>37</v>
      </c>
      <c r="B38" t="s">
        <v>678</v>
      </c>
      <c r="C38" t="s">
        <v>682</v>
      </c>
      <c r="D38" t="s">
        <v>683</v>
      </c>
    </row>
    <row r="39" spans="1:4">
      <c r="A39">
        <v>38</v>
      </c>
      <c r="B39" t="s">
        <v>678</v>
      </c>
      <c r="C39" t="s">
        <v>684</v>
      </c>
      <c r="D39" t="s">
        <v>685</v>
      </c>
    </row>
    <row r="40" spans="1:4">
      <c r="A40">
        <v>39</v>
      </c>
      <c r="B40" t="s">
        <v>678</v>
      </c>
      <c r="C40" t="s">
        <v>686</v>
      </c>
      <c r="D40" t="s">
        <v>687</v>
      </c>
    </row>
    <row r="41" spans="1:4">
      <c r="A41">
        <v>40</v>
      </c>
      <c r="B41" t="s">
        <v>678</v>
      </c>
      <c r="C41" t="s">
        <v>688</v>
      </c>
      <c r="D41" t="s">
        <v>689</v>
      </c>
    </row>
    <row r="42" spans="1:4">
      <c r="A42">
        <v>41</v>
      </c>
      <c r="B42" t="s">
        <v>678</v>
      </c>
      <c r="C42" t="s">
        <v>690</v>
      </c>
      <c r="D42" t="s">
        <v>691</v>
      </c>
    </row>
    <row r="43" spans="1:4">
      <c r="A43">
        <v>42</v>
      </c>
      <c r="B43" t="s">
        <v>678</v>
      </c>
      <c r="C43" t="s">
        <v>692</v>
      </c>
      <c r="D43" t="s">
        <v>693</v>
      </c>
    </row>
    <row r="44" spans="1:4">
      <c r="A44">
        <v>43</v>
      </c>
      <c r="B44" t="s">
        <v>678</v>
      </c>
      <c r="C44" t="s">
        <v>694</v>
      </c>
      <c r="D44" t="s">
        <v>695</v>
      </c>
    </row>
    <row r="45" spans="1:4">
      <c r="A45">
        <v>44</v>
      </c>
      <c r="B45" t="s">
        <v>678</v>
      </c>
      <c r="C45" t="s">
        <v>696</v>
      </c>
      <c r="D45" t="s">
        <v>697</v>
      </c>
    </row>
    <row r="46" spans="1:4">
      <c r="A46">
        <v>45</v>
      </c>
      <c r="B46" t="s">
        <v>698</v>
      </c>
      <c r="C46" t="s">
        <v>700</v>
      </c>
      <c r="D46" t="s">
        <v>701</v>
      </c>
    </row>
    <row r="47" spans="1:4">
      <c r="A47">
        <v>46</v>
      </c>
      <c r="B47" t="s">
        <v>698</v>
      </c>
      <c r="C47" t="s">
        <v>702</v>
      </c>
      <c r="D47" t="s">
        <v>703</v>
      </c>
    </row>
    <row r="48" spans="1:4">
      <c r="A48">
        <v>47</v>
      </c>
      <c r="B48" t="s">
        <v>698</v>
      </c>
      <c r="C48" t="s">
        <v>698</v>
      </c>
      <c r="D48" t="s">
        <v>699</v>
      </c>
    </row>
    <row r="49" spans="1:4">
      <c r="A49">
        <v>48</v>
      </c>
      <c r="B49" t="s">
        <v>698</v>
      </c>
      <c r="C49" t="s">
        <v>704</v>
      </c>
      <c r="D49" t="s">
        <v>705</v>
      </c>
    </row>
    <row r="50" spans="1:4">
      <c r="A50">
        <v>49</v>
      </c>
      <c r="B50" t="s">
        <v>698</v>
      </c>
      <c r="C50" t="s">
        <v>706</v>
      </c>
      <c r="D50" t="s">
        <v>707</v>
      </c>
    </row>
    <row r="51" spans="1:4">
      <c r="A51">
        <v>50</v>
      </c>
      <c r="B51" t="s">
        <v>698</v>
      </c>
      <c r="C51" t="s">
        <v>708</v>
      </c>
      <c r="D51" t="s">
        <v>709</v>
      </c>
    </row>
    <row r="52" spans="1:4">
      <c r="A52">
        <v>51</v>
      </c>
      <c r="B52" t="s">
        <v>698</v>
      </c>
      <c r="C52" t="s">
        <v>710</v>
      </c>
      <c r="D52" t="s">
        <v>711</v>
      </c>
    </row>
    <row r="53" spans="1:4">
      <c r="A53">
        <v>52</v>
      </c>
      <c r="B53" t="s">
        <v>698</v>
      </c>
      <c r="C53" t="s">
        <v>712</v>
      </c>
      <c r="D53" t="s">
        <v>713</v>
      </c>
    </row>
    <row r="54" spans="1:4">
      <c r="A54">
        <v>53</v>
      </c>
      <c r="B54" t="s">
        <v>698</v>
      </c>
      <c r="C54" t="s">
        <v>714</v>
      </c>
      <c r="D54" t="s">
        <v>715</v>
      </c>
    </row>
    <row r="55" spans="1:4">
      <c r="A55">
        <v>54</v>
      </c>
      <c r="B55" t="s">
        <v>698</v>
      </c>
      <c r="C55" t="s">
        <v>716</v>
      </c>
      <c r="D55" t="s">
        <v>717</v>
      </c>
    </row>
    <row r="56" spans="1:4">
      <c r="A56">
        <v>55</v>
      </c>
      <c r="B56" t="s">
        <v>698</v>
      </c>
      <c r="C56" t="s">
        <v>718</v>
      </c>
      <c r="D56" t="s">
        <v>719</v>
      </c>
    </row>
    <row r="57" spans="1:4">
      <c r="A57">
        <v>56</v>
      </c>
      <c r="B57" t="s">
        <v>698</v>
      </c>
      <c r="C57" t="s">
        <v>720</v>
      </c>
      <c r="D57" t="s">
        <v>721</v>
      </c>
    </row>
    <row r="58" spans="1:4">
      <c r="A58">
        <v>57</v>
      </c>
      <c r="B58" t="s">
        <v>698</v>
      </c>
      <c r="C58" t="s">
        <v>722</v>
      </c>
      <c r="D58" t="s">
        <v>723</v>
      </c>
    </row>
    <row r="59" spans="1:4">
      <c r="A59">
        <v>58</v>
      </c>
      <c r="B59" t="s">
        <v>698</v>
      </c>
      <c r="C59" t="s">
        <v>724</v>
      </c>
      <c r="D59" t="s">
        <v>725</v>
      </c>
    </row>
    <row r="60" spans="1:4">
      <c r="A60">
        <v>59</v>
      </c>
      <c r="B60" t="s">
        <v>698</v>
      </c>
      <c r="C60" t="s">
        <v>726</v>
      </c>
      <c r="D60" t="s">
        <v>727</v>
      </c>
    </row>
    <row r="61" spans="1:4">
      <c r="A61">
        <v>60</v>
      </c>
      <c r="B61" t="s">
        <v>698</v>
      </c>
      <c r="C61" t="s">
        <v>728</v>
      </c>
      <c r="D61" t="s">
        <v>729</v>
      </c>
    </row>
    <row r="62" spans="1:4">
      <c r="A62">
        <v>61</v>
      </c>
      <c r="B62" t="s">
        <v>698</v>
      </c>
      <c r="C62" t="s">
        <v>730</v>
      </c>
      <c r="D62" t="s">
        <v>731</v>
      </c>
    </row>
    <row r="63" spans="1:4">
      <c r="A63">
        <v>62</v>
      </c>
      <c r="B63" t="s">
        <v>698</v>
      </c>
      <c r="C63" t="s">
        <v>732</v>
      </c>
      <c r="D63" t="s">
        <v>733</v>
      </c>
    </row>
    <row r="64" spans="1:4">
      <c r="A64">
        <v>63</v>
      </c>
      <c r="B64" t="s">
        <v>698</v>
      </c>
      <c r="C64" t="s">
        <v>734</v>
      </c>
      <c r="D64" t="s">
        <v>735</v>
      </c>
    </row>
    <row r="65" spans="1:4">
      <c r="A65">
        <v>64</v>
      </c>
      <c r="B65" t="s">
        <v>698</v>
      </c>
      <c r="C65" t="s">
        <v>736</v>
      </c>
      <c r="D65" t="s">
        <v>737</v>
      </c>
    </row>
    <row r="66" spans="1:4">
      <c r="A66">
        <v>65</v>
      </c>
      <c r="B66" t="s">
        <v>738</v>
      </c>
      <c r="C66" t="s">
        <v>740</v>
      </c>
      <c r="D66" t="s">
        <v>741</v>
      </c>
    </row>
    <row r="67" spans="1:4">
      <c r="A67">
        <v>66</v>
      </c>
      <c r="B67" t="s">
        <v>738</v>
      </c>
      <c r="C67" t="s">
        <v>742</v>
      </c>
      <c r="D67" t="s">
        <v>743</v>
      </c>
    </row>
    <row r="68" spans="1:4">
      <c r="A68">
        <v>67</v>
      </c>
      <c r="B68" t="s">
        <v>738</v>
      </c>
      <c r="C68" t="s">
        <v>738</v>
      </c>
      <c r="D68" t="s">
        <v>739</v>
      </c>
    </row>
    <row r="69" spans="1:4">
      <c r="A69">
        <v>68</v>
      </c>
      <c r="B69" t="s">
        <v>738</v>
      </c>
      <c r="C69" t="s">
        <v>744</v>
      </c>
      <c r="D69" t="s">
        <v>745</v>
      </c>
    </row>
    <row r="70" spans="1:4">
      <c r="A70">
        <v>69</v>
      </c>
      <c r="B70" t="s">
        <v>738</v>
      </c>
      <c r="C70" t="s">
        <v>746</v>
      </c>
      <c r="D70" t="s">
        <v>747</v>
      </c>
    </row>
    <row r="71" spans="1:4">
      <c r="A71">
        <v>70</v>
      </c>
      <c r="B71" t="s">
        <v>738</v>
      </c>
      <c r="C71" t="s">
        <v>748</v>
      </c>
      <c r="D71" t="s">
        <v>749</v>
      </c>
    </row>
    <row r="72" spans="1:4">
      <c r="A72">
        <v>71</v>
      </c>
      <c r="B72" t="s">
        <v>738</v>
      </c>
      <c r="C72" t="s">
        <v>750</v>
      </c>
      <c r="D72" t="s">
        <v>751</v>
      </c>
    </row>
    <row r="73" spans="1:4">
      <c r="A73">
        <v>72</v>
      </c>
      <c r="B73" t="s">
        <v>738</v>
      </c>
      <c r="C73" t="s">
        <v>752</v>
      </c>
      <c r="D73" t="s">
        <v>753</v>
      </c>
    </row>
    <row r="74" spans="1:4">
      <c r="A74">
        <v>73</v>
      </c>
      <c r="B74" t="s">
        <v>738</v>
      </c>
      <c r="C74" t="s">
        <v>754</v>
      </c>
      <c r="D74" t="s">
        <v>755</v>
      </c>
    </row>
    <row r="75" spans="1:4">
      <c r="A75">
        <v>74</v>
      </c>
      <c r="B75" t="s">
        <v>738</v>
      </c>
      <c r="C75" t="s">
        <v>756</v>
      </c>
      <c r="D75" t="s">
        <v>757</v>
      </c>
    </row>
    <row r="76" spans="1:4">
      <c r="A76">
        <v>75</v>
      </c>
      <c r="B76" t="s">
        <v>738</v>
      </c>
      <c r="C76" t="s">
        <v>758</v>
      </c>
      <c r="D76" t="s">
        <v>759</v>
      </c>
    </row>
    <row r="77" spans="1:4">
      <c r="A77">
        <v>76</v>
      </c>
      <c r="B77" t="s">
        <v>738</v>
      </c>
      <c r="C77" t="s">
        <v>760</v>
      </c>
      <c r="D77" t="s">
        <v>761</v>
      </c>
    </row>
    <row r="78" spans="1:4">
      <c r="A78">
        <v>77</v>
      </c>
      <c r="B78" t="s">
        <v>738</v>
      </c>
      <c r="C78" t="s">
        <v>762</v>
      </c>
      <c r="D78" t="s">
        <v>763</v>
      </c>
    </row>
    <row r="79" spans="1:4">
      <c r="A79">
        <v>78</v>
      </c>
      <c r="B79" t="s">
        <v>738</v>
      </c>
      <c r="C79" t="s">
        <v>764</v>
      </c>
      <c r="D79" t="s">
        <v>765</v>
      </c>
    </row>
    <row r="80" spans="1:4">
      <c r="A80">
        <v>79</v>
      </c>
      <c r="B80" t="s">
        <v>738</v>
      </c>
      <c r="C80" t="s">
        <v>766</v>
      </c>
      <c r="D80" t="s">
        <v>767</v>
      </c>
    </row>
    <row r="81" spans="1:4">
      <c r="A81">
        <v>80</v>
      </c>
      <c r="B81" t="s">
        <v>768</v>
      </c>
      <c r="C81" t="s">
        <v>770</v>
      </c>
      <c r="D81" t="s">
        <v>771</v>
      </c>
    </row>
    <row r="82" spans="1:4">
      <c r="A82">
        <v>81</v>
      </c>
      <c r="B82" t="s">
        <v>768</v>
      </c>
      <c r="C82" t="s">
        <v>772</v>
      </c>
      <c r="D82" t="s">
        <v>773</v>
      </c>
    </row>
    <row r="83" spans="1:4">
      <c r="A83">
        <v>82</v>
      </c>
      <c r="B83" t="s">
        <v>768</v>
      </c>
      <c r="C83" t="s">
        <v>774</v>
      </c>
      <c r="D83" t="s">
        <v>775</v>
      </c>
    </row>
    <row r="84" spans="1:4">
      <c r="A84">
        <v>83</v>
      </c>
      <c r="B84" t="s">
        <v>768</v>
      </c>
      <c r="C84" t="s">
        <v>776</v>
      </c>
      <c r="D84" t="s">
        <v>777</v>
      </c>
    </row>
    <row r="85" spans="1:4">
      <c r="A85">
        <v>84</v>
      </c>
      <c r="B85" t="s">
        <v>768</v>
      </c>
      <c r="C85" t="s">
        <v>768</v>
      </c>
      <c r="D85" t="s">
        <v>769</v>
      </c>
    </row>
    <row r="86" spans="1:4">
      <c r="A86">
        <v>85</v>
      </c>
      <c r="B86" t="s">
        <v>768</v>
      </c>
      <c r="C86" t="s">
        <v>778</v>
      </c>
      <c r="D86" t="s">
        <v>779</v>
      </c>
    </row>
    <row r="87" spans="1:4">
      <c r="A87">
        <v>86</v>
      </c>
      <c r="B87" t="s">
        <v>768</v>
      </c>
      <c r="C87" t="s">
        <v>780</v>
      </c>
      <c r="D87" t="s">
        <v>781</v>
      </c>
    </row>
    <row r="88" spans="1:4">
      <c r="A88">
        <v>87</v>
      </c>
      <c r="B88" t="s">
        <v>768</v>
      </c>
      <c r="C88" t="s">
        <v>782</v>
      </c>
      <c r="D88" t="s">
        <v>783</v>
      </c>
    </row>
    <row r="89" spans="1:4">
      <c r="A89">
        <v>88</v>
      </c>
      <c r="B89" t="s">
        <v>768</v>
      </c>
      <c r="C89" t="s">
        <v>784</v>
      </c>
      <c r="D89" t="s">
        <v>785</v>
      </c>
    </row>
    <row r="90" spans="1:4">
      <c r="A90">
        <v>89</v>
      </c>
      <c r="B90" t="s">
        <v>768</v>
      </c>
      <c r="C90" t="s">
        <v>786</v>
      </c>
      <c r="D90" t="s">
        <v>787</v>
      </c>
    </row>
    <row r="91" spans="1:4">
      <c r="A91">
        <v>90</v>
      </c>
      <c r="B91" t="s">
        <v>768</v>
      </c>
      <c r="C91" t="s">
        <v>788</v>
      </c>
      <c r="D91" t="s">
        <v>789</v>
      </c>
    </row>
    <row r="92" spans="1:4">
      <c r="A92">
        <v>91</v>
      </c>
      <c r="B92" t="s">
        <v>768</v>
      </c>
      <c r="C92" t="s">
        <v>790</v>
      </c>
      <c r="D92" t="s">
        <v>791</v>
      </c>
    </row>
    <row r="93" spans="1:4">
      <c r="A93">
        <v>92</v>
      </c>
      <c r="B93" t="s">
        <v>768</v>
      </c>
      <c r="C93" t="s">
        <v>792</v>
      </c>
      <c r="D93" t="s">
        <v>793</v>
      </c>
    </row>
    <row r="94" spans="1:4">
      <c r="A94">
        <v>93</v>
      </c>
      <c r="B94" t="s">
        <v>768</v>
      </c>
      <c r="C94" t="s">
        <v>794</v>
      </c>
      <c r="D94" t="s">
        <v>795</v>
      </c>
    </row>
    <row r="95" spans="1:4">
      <c r="A95">
        <v>94</v>
      </c>
      <c r="B95" t="s">
        <v>768</v>
      </c>
      <c r="C95" t="s">
        <v>796</v>
      </c>
      <c r="D95" t="s">
        <v>797</v>
      </c>
    </row>
    <row r="96" spans="1:4">
      <c r="A96">
        <v>95</v>
      </c>
      <c r="B96" t="s">
        <v>768</v>
      </c>
      <c r="C96" t="s">
        <v>798</v>
      </c>
      <c r="D96" t="s">
        <v>799</v>
      </c>
    </row>
    <row r="97" spans="1:4">
      <c r="A97">
        <v>96</v>
      </c>
      <c r="B97" t="s">
        <v>478</v>
      </c>
      <c r="C97" t="s">
        <v>478</v>
      </c>
      <c r="D97" t="s">
        <v>479</v>
      </c>
    </row>
    <row r="98" spans="1:4">
      <c r="A98">
        <v>97</v>
      </c>
      <c r="B98" t="s">
        <v>800</v>
      </c>
      <c r="C98" t="s">
        <v>802</v>
      </c>
      <c r="D98" t="s">
        <v>803</v>
      </c>
    </row>
    <row r="99" spans="1:4">
      <c r="A99">
        <v>98</v>
      </c>
      <c r="B99" t="s">
        <v>800</v>
      </c>
      <c r="C99" t="s">
        <v>804</v>
      </c>
      <c r="D99" t="s">
        <v>805</v>
      </c>
    </row>
    <row r="100" spans="1:4">
      <c r="A100">
        <v>99</v>
      </c>
      <c r="B100" t="s">
        <v>800</v>
      </c>
      <c r="C100" t="s">
        <v>806</v>
      </c>
      <c r="D100" t="s">
        <v>807</v>
      </c>
    </row>
    <row r="101" spans="1:4">
      <c r="A101">
        <v>100</v>
      </c>
      <c r="B101" t="s">
        <v>800</v>
      </c>
      <c r="C101" t="s">
        <v>808</v>
      </c>
      <c r="D101" t="s">
        <v>809</v>
      </c>
    </row>
    <row r="102" spans="1:4">
      <c r="A102">
        <v>101</v>
      </c>
      <c r="B102" t="s">
        <v>800</v>
      </c>
      <c r="C102" t="s">
        <v>810</v>
      </c>
      <c r="D102" t="s">
        <v>811</v>
      </c>
    </row>
    <row r="103" spans="1:4">
      <c r="A103">
        <v>102</v>
      </c>
      <c r="B103" t="s">
        <v>800</v>
      </c>
      <c r="C103" t="s">
        <v>812</v>
      </c>
      <c r="D103" t="s">
        <v>813</v>
      </c>
    </row>
    <row r="104" spans="1:4">
      <c r="A104">
        <v>103</v>
      </c>
      <c r="B104" t="s">
        <v>800</v>
      </c>
      <c r="C104" t="s">
        <v>800</v>
      </c>
      <c r="D104" t="s">
        <v>801</v>
      </c>
    </row>
    <row r="105" spans="1:4">
      <c r="A105">
        <v>104</v>
      </c>
      <c r="B105" t="s">
        <v>800</v>
      </c>
      <c r="C105" t="s">
        <v>814</v>
      </c>
      <c r="D105" t="s">
        <v>815</v>
      </c>
    </row>
    <row r="106" spans="1:4">
      <c r="A106">
        <v>105</v>
      </c>
      <c r="B106" t="s">
        <v>800</v>
      </c>
      <c r="C106" t="s">
        <v>816</v>
      </c>
      <c r="D106" t="s">
        <v>817</v>
      </c>
    </row>
    <row r="107" spans="1:4">
      <c r="A107">
        <v>106</v>
      </c>
      <c r="B107" t="s">
        <v>800</v>
      </c>
      <c r="C107" t="s">
        <v>818</v>
      </c>
      <c r="D107" t="s">
        <v>819</v>
      </c>
    </row>
    <row r="108" spans="1:4">
      <c r="A108">
        <v>107</v>
      </c>
      <c r="B108" t="s">
        <v>800</v>
      </c>
      <c r="C108" t="s">
        <v>820</v>
      </c>
      <c r="D108" t="s">
        <v>821</v>
      </c>
    </row>
    <row r="109" spans="1:4">
      <c r="A109">
        <v>108</v>
      </c>
      <c r="B109" t="s">
        <v>800</v>
      </c>
      <c r="C109" t="s">
        <v>822</v>
      </c>
      <c r="D109" t="s">
        <v>823</v>
      </c>
    </row>
    <row r="110" spans="1:4">
      <c r="A110">
        <v>109</v>
      </c>
      <c r="B110" t="s">
        <v>800</v>
      </c>
      <c r="C110" t="s">
        <v>824</v>
      </c>
      <c r="D110" t="s">
        <v>825</v>
      </c>
    </row>
    <row r="111" spans="1:4">
      <c r="A111">
        <v>110</v>
      </c>
      <c r="B111" t="s">
        <v>800</v>
      </c>
      <c r="C111" t="s">
        <v>826</v>
      </c>
      <c r="D111" t="s">
        <v>827</v>
      </c>
    </row>
    <row r="112" spans="1:4">
      <c r="A112">
        <v>111</v>
      </c>
      <c r="B112" t="s">
        <v>800</v>
      </c>
      <c r="C112" t="s">
        <v>828</v>
      </c>
      <c r="D112" t="s">
        <v>829</v>
      </c>
    </row>
    <row r="113" spans="1:4">
      <c r="A113">
        <v>112</v>
      </c>
      <c r="B113" t="s">
        <v>800</v>
      </c>
      <c r="C113" t="s">
        <v>830</v>
      </c>
      <c r="D113" t="s">
        <v>831</v>
      </c>
    </row>
    <row r="114" spans="1:4">
      <c r="A114">
        <v>113</v>
      </c>
      <c r="B114" t="s">
        <v>800</v>
      </c>
      <c r="C114" t="s">
        <v>832</v>
      </c>
      <c r="D114" t="s">
        <v>833</v>
      </c>
    </row>
    <row r="115" spans="1:4">
      <c r="A115">
        <v>114</v>
      </c>
      <c r="B115" t="s">
        <v>483</v>
      </c>
      <c r="C115" t="s">
        <v>834</v>
      </c>
      <c r="D115" t="s">
        <v>835</v>
      </c>
    </row>
    <row r="116" spans="1:4">
      <c r="A116">
        <v>115</v>
      </c>
      <c r="B116" t="s">
        <v>483</v>
      </c>
      <c r="C116" t="s">
        <v>836</v>
      </c>
      <c r="D116" t="s">
        <v>837</v>
      </c>
    </row>
    <row r="117" spans="1:4">
      <c r="A117">
        <v>116</v>
      </c>
      <c r="B117" t="s">
        <v>483</v>
      </c>
      <c r="C117" t="s">
        <v>838</v>
      </c>
      <c r="D117" t="s">
        <v>839</v>
      </c>
    </row>
    <row r="118" spans="1:4">
      <c r="A118">
        <v>117</v>
      </c>
      <c r="B118" t="s">
        <v>483</v>
      </c>
      <c r="C118" t="s">
        <v>485</v>
      </c>
      <c r="D118" t="s">
        <v>486</v>
      </c>
    </row>
    <row r="119" spans="1:4">
      <c r="A119">
        <v>118</v>
      </c>
      <c r="B119" t="s">
        <v>483</v>
      </c>
      <c r="C119" t="s">
        <v>840</v>
      </c>
      <c r="D119" t="s">
        <v>841</v>
      </c>
    </row>
    <row r="120" spans="1:4">
      <c r="A120">
        <v>119</v>
      </c>
      <c r="B120" t="s">
        <v>483</v>
      </c>
      <c r="C120" t="s">
        <v>842</v>
      </c>
      <c r="D120" t="s">
        <v>843</v>
      </c>
    </row>
    <row r="121" spans="1:4">
      <c r="A121">
        <v>120</v>
      </c>
      <c r="B121" t="s">
        <v>483</v>
      </c>
      <c r="C121" t="s">
        <v>483</v>
      </c>
      <c r="D121" t="s">
        <v>484</v>
      </c>
    </row>
    <row r="122" spans="1:4">
      <c r="A122">
        <v>121</v>
      </c>
      <c r="B122" t="s">
        <v>483</v>
      </c>
      <c r="C122" t="s">
        <v>844</v>
      </c>
      <c r="D122" t="s">
        <v>845</v>
      </c>
    </row>
    <row r="123" spans="1:4">
      <c r="A123">
        <v>122</v>
      </c>
      <c r="B123" t="s">
        <v>483</v>
      </c>
      <c r="C123" t="s">
        <v>846</v>
      </c>
      <c r="D123" t="s">
        <v>847</v>
      </c>
    </row>
    <row r="124" spans="1:4">
      <c r="A124">
        <v>123</v>
      </c>
      <c r="B124" t="s">
        <v>483</v>
      </c>
      <c r="C124" t="s">
        <v>848</v>
      </c>
      <c r="D124" t="s">
        <v>849</v>
      </c>
    </row>
    <row r="125" spans="1:4">
      <c r="A125">
        <v>124</v>
      </c>
      <c r="B125" t="s">
        <v>483</v>
      </c>
      <c r="C125" t="s">
        <v>850</v>
      </c>
      <c r="D125" t="s">
        <v>851</v>
      </c>
    </row>
    <row r="126" spans="1:4">
      <c r="A126">
        <v>125</v>
      </c>
      <c r="B126" t="s">
        <v>483</v>
      </c>
      <c r="C126" t="s">
        <v>852</v>
      </c>
      <c r="D126" t="s">
        <v>853</v>
      </c>
    </row>
    <row r="127" spans="1:4">
      <c r="A127">
        <v>126</v>
      </c>
      <c r="B127" t="s">
        <v>483</v>
      </c>
      <c r="C127" t="s">
        <v>854</v>
      </c>
      <c r="D127" t="s">
        <v>855</v>
      </c>
    </row>
    <row r="128" spans="1:4">
      <c r="A128">
        <v>127</v>
      </c>
      <c r="B128" t="s">
        <v>483</v>
      </c>
      <c r="C128" t="s">
        <v>856</v>
      </c>
      <c r="D128" t="s">
        <v>857</v>
      </c>
    </row>
    <row r="129" spans="1:4">
      <c r="A129">
        <v>128</v>
      </c>
      <c r="B129" t="s">
        <v>483</v>
      </c>
      <c r="C129" t="s">
        <v>858</v>
      </c>
      <c r="D129" t="s">
        <v>859</v>
      </c>
    </row>
    <row r="130" spans="1:4">
      <c r="A130">
        <v>129</v>
      </c>
      <c r="B130" t="s">
        <v>483</v>
      </c>
      <c r="C130" t="s">
        <v>860</v>
      </c>
      <c r="D130" t="s">
        <v>861</v>
      </c>
    </row>
    <row r="131" spans="1:4">
      <c r="A131">
        <v>130</v>
      </c>
      <c r="B131" t="s">
        <v>483</v>
      </c>
      <c r="C131" t="s">
        <v>862</v>
      </c>
      <c r="D131" t="s">
        <v>863</v>
      </c>
    </row>
    <row r="132" spans="1:4">
      <c r="A132">
        <v>131</v>
      </c>
      <c r="B132" t="s">
        <v>483</v>
      </c>
      <c r="C132" t="s">
        <v>864</v>
      </c>
      <c r="D132" t="s">
        <v>865</v>
      </c>
    </row>
    <row r="133" spans="1:4">
      <c r="A133">
        <v>132</v>
      </c>
      <c r="B133" t="s">
        <v>483</v>
      </c>
      <c r="C133" t="s">
        <v>866</v>
      </c>
      <c r="D133" t="s">
        <v>867</v>
      </c>
    </row>
    <row r="134" spans="1:4">
      <c r="A134">
        <v>133</v>
      </c>
      <c r="B134" t="s">
        <v>483</v>
      </c>
      <c r="C134" t="s">
        <v>868</v>
      </c>
      <c r="D134" t="s">
        <v>869</v>
      </c>
    </row>
    <row r="135" spans="1:4">
      <c r="A135">
        <v>134</v>
      </c>
      <c r="B135" t="s">
        <v>483</v>
      </c>
      <c r="C135" t="s">
        <v>870</v>
      </c>
      <c r="D135" t="s">
        <v>871</v>
      </c>
    </row>
    <row r="136" spans="1:4">
      <c r="A136">
        <v>135</v>
      </c>
      <c r="B136" t="s">
        <v>483</v>
      </c>
      <c r="C136" t="s">
        <v>872</v>
      </c>
      <c r="D136" t="s">
        <v>873</v>
      </c>
    </row>
    <row r="137" spans="1:4">
      <c r="A137">
        <v>136</v>
      </c>
      <c r="B137" t="s">
        <v>483</v>
      </c>
      <c r="C137" t="s">
        <v>874</v>
      </c>
      <c r="D137" t="s">
        <v>875</v>
      </c>
    </row>
    <row r="138" spans="1:4">
      <c r="A138">
        <v>137</v>
      </c>
      <c r="B138" t="s">
        <v>876</v>
      </c>
      <c r="C138" t="s">
        <v>878</v>
      </c>
      <c r="D138" t="s">
        <v>879</v>
      </c>
    </row>
    <row r="139" spans="1:4">
      <c r="A139">
        <v>138</v>
      </c>
      <c r="B139" t="s">
        <v>876</v>
      </c>
      <c r="C139" t="s">
        <v>880</v>
      </c>
      <c r="D139" t="s">
        <v>881</v>
      </c>
    </row>
    <row r="140" spans="1:4">
      <c r="A140">
        <v>139</v>
      </c>
      <c r="B140" t="s">
        <v>876</v>
      </c>
      <c r="C140" t="s">
        <v>882</v>
      </c>
      <c r="D140" t="s">
        <v>883</v>
      </c>
    </row>
    <row r="141" spans="1:4">
      <c r="A141">
        <v>140</v>
      </c>
      <c r="B141" t="s">
        <v>876</v>
      </c>
      <c r="C141" t="s">
        <v>884</v>
      </c>
      <c r="D141" t="s">
        <v>885</v>
      </c>
    </row>
    <row r="142" spans="1:4">
      <c r="A142">
        <v>141</v>
      </c>
      <c r="B142" t="s">
        <v>876</v>
      </c>
      <c r="C142" t="s">
        <v>886</v>
      </c>
      <c r="D142" t="s">
        <v>887</v>
      </c>
    </row>
    <row r="143" spans="1:4">
      <c r="A143">
        <v>142</v>
      </c>
      <c r="B143" t="s">
        <v>876</v>
      </c>
      <c r="C143" t="s">
        <v>888</v>
      </c>
      <c r="D143" t="s">
        <v>889</v>
      </c>
    </row>
    <row r="144" spans="1:4">
      <c r="A144">
        <v>143</v>
      </c>
      <c r="B144" t="s">
        <v>876</v>
      </c>
      <c r="C144" t="s">
        <v>876</v>
      </c>
      <c r="D144" t="s">
        <v>877</v>
      </c>
    </row>
    <row r="145" spans="1:4">
      <c r="A145">
        <v>144</v>
      </c>
      <c r="B145" t="s">
        <v>876</v>
      </c>
      <c r="C145" t="s">
        <v>710</v>
      </c>
      <c r="D145" t="s">
        <v>890</v>
      </c>
    </row>
    <row r="146" spans="1:4">
      <c r="A146">
        <v>145</v>
      </c>
      <c r="B146" t="s">
        <v>876</v>
      </c>
      <c r="C146" t="s">
        <v>891</v>
      </c>
      <c r="D146" t="s">
        <v>892</v>
      </c>
    </row>
    <row r="147" spans="1:4">
      <c r="A147">
        <v>146</v>
      </c>
      <c r="B147" t="s">
        <v>876</v>
      </c>
      <c r="C147" t="s">
        <v>893</v>
      </c>
      <c r="D147" t="s">
        <v>894</v>
      </c>
    </row>
    <row r="148" spans="1:4">
      <c r="A148">
        <v>147</v>
      </c>
      <c r="B148" t="s">
        <v>876</v>
      </c>
      <c r="C148" t="s">
        <v>895</v>
      </c>
      <c r="D148" t="s">
        <v>896</v>
      </c>
    </row>
    <row r="149" spans="1:4">
      <c r="A149">
        <v>148</v>
      </c>
      <c r="B149" t="s">
        <v>876</v>
      </c>
      <c r="C149" t="s">
        <v>897</v>
      </c>
      <c r="D149" t="s">
        <v>898</v>
      </c>
    </row>
    <row r="150" spans="1:4">
      <c r="A150">
        <v>149</v>
      </c>
      <c r="B150" t="s">
        <v>876</v>
      </c>
      <c r="C150" t="s">
        <v>899</v>
      </c>
      <c r="D150" t="s">
        <v>900</v>
      </c>
    </row>
    <row r="151" spans="1:4">
      <c r="A151">
        <v>150</v>
      </c>
      <c r="B151" t="s">
        <v>876</v>
      </c>
      <c r="C151" t="s">
        <v>901</v>
      </c>
      <c r="D151" t="s">
        <v>902</v>
      </c>
    </row>
    <row r="152" spans="1:4">
      <c r="A152">
        <v>151</v>
      </c>
      <c r="B152" t="s">
        <v>490</v>
      </c>
      <c r="C152" t="s">
        <v>903</v>
      </c>
      <c r="D152" t="s">
        <v>904</v>
      </c>
    </row>
    <row r="153" spans="1:4">
      <c r="A153">
        <v>152</v>
      </c>
      <c r="B153" t="s">
        <v>490</v>
      </c>
      <c r="C153" t="s">
        <v>905</v>
      </c>
      <c r="D153" t="s">
        <v>906</v>
      </c>
    </row>
    <row r="154" spans="1:4">
      <c r="A154">
        <v>153</v>
      </c>
      <c r="B154" t="s">
        <v>490</v>
      </c>
      <c r="C154" t="s">
        <v>907</v>
      </c>
      <c r="D154" t="s">
        <v>908</v>
      </c>
    </row>
    <row r="155" spans="1:4">
      <c r="A155">
        <v>154</v>
      </c>
      <c r="B155" t="s">
        <v>490</v>
      </c>
      <c r="C155" t="s">
        <v>909</v>
      </c>
      <c r="D155" t="s">
        <v>910</v>
      </c>
    </row>
    <row r="156" spans="1:4">
      <c r="A156">
        <v>155</v>
      </c>
      <c r="B156" t="s">
        <v>490</v>
      </c>
      <c r="C156" t="s">
        <v>911</v>
      </c>
      <c r="D156" t="s">
        <v>912</v>
      </c>
    </row>
    <row r="157" spans="1:4">
      <c r="A157">
        <v>156</v>
      </c>
      <c r="B157" t="s">
        <v>490</v>
      </c>
      <c r="C157" t="s">
        <v>913</v>
      </c>
      <c r="D157" t="s">
        <v>914</v>
      </c>
    </row>
    <row r="158" spans="1:4">
      <c r="A158">
        <v>157</v>
      </c>
      <c r="B158" t="s">
        <v>490</v>
      </c>
      <c r="C158" t="s">
        <v>915</v>
      </c>
      <c r="D158" t="s">
        <v>916</v>
      </c>
    </row>
    <row r="159" spans="1:4">
      <c r="A159">
        <v>158</v>
      </c>
      <c r="B159" t="s">
        <v>490</v>
      </c>
      <c r="C159" t="s">
        <v>492</v>
      </c>
      <c r="D159" t="s">
        <v>493</v>
      </c>
    </row>
    <row r="160" spans="1:4">
      <c r="A160">
        <v>159</v>
      </c>
      <c r="B160" t="s">
        <v>490</v>
      </c>
      <c r="C160" t="s">
        <v>917</v>
      </c>
      <c r="D160" t="s">
        <v>918</v>
      </c>
    </row>
    <row r="161" spans="1:4">
      <c r="A161">
        <v>160</v>
      </c>
      <c r="B161" t="s">
        <v>490</v>
      </c>
      <c r="C161" t="s">
        <v>490</v>
      </c>
      <c r="D161" t="s">
        <v>491</v>
      </c>
    </row>
    <row r="162" spans="1:4">
      <c r="A162">
        <v>161</v>
      </c>
      <c r="B162" t="s">
        <v>490</v>
      </c>
      <c r="C162" t="s">
        <v>919</v>
      </c>
      <c r="D162" t="s">
        <v>920</v>
      </c>
    </row>
    <row r="163" spans="1:4">
      <c r="A163">
        <v>162</v>
      </c>
      <c r="B163" t="s">
        <v>490</v>
      </c>
      <c r="C163" t="s">
        <v>921</v>
      </c>
      <c r="D163" t="s">
        <v>922</v>
      </c>
    </row>
    <row r="164" spans="1:4">
      <c r="A164">
        <v>163</v>
      </c>
      <c r="B164" t="s">
        <v>490</v>
      </c>
      <c r="C164" t="s">
        <v>923</v>
      </c>
      <c r="D164" t="s">
        <v>924</v>
      </c>
    </row>
    <row r="165" spans="1:4">
      <c r="A165">
        <v>164</v>
      </c>
      <c r="B165" t="s">
        <v>490</v>
      </c>
      <c r="C165" t="s">
        <v>925</v>
      </c>
      <c r="D165" t="s">
        <v>926</v>
      </c>
    </row>
    <row r="166" spans="1:4">
      <c r="A166">
        <v>165</v>
      </c>
      <c r="B166" t="s">
        <v>490</v>
      </c>
      <c r="C166" t="s">
        <v>927</v>
      </c>
      <c r="D166" t="s">
        <v>928</v>
      </c>
    </row>
    <row r="167" spans="1:4">
      <c r="A167">
        <v>166</v>
      </c>
      <c r="B167" t="s">
        <v>490</v>
      </c>
      <c r="C167" t="s">
        <v>929</v>
      </c>
      <c r="D167" t="s">
        <v>930</v>
      </c>
    </row>
    <row r="168" spans="1:4">
      <c r="A168">
        <v>167</v>
      </c>
      <c r="B168" t="s">
        <v>490</v>
      </c>
      <c r="C168" t="s">
        <v>931</v>
      </c>
      <c r="D168" t="s">
        <v>932</v>
      </c>
    </row>
    <row r="169" spans="1:4">
      <c r="A169">
        <v>168</v>
      </c>
      <c r="B169" t="s">
        <v>490</v>
      </c>
      <c r="C169" t="s">
        <v>933</v>
      </c>
      <c r="D169" t="s">
        <v>934</v>
      </c>
    </row>
    <row r="170" spans="1:4">
      <c r="A170">
        <v>169</v>
      </c>
      <c r="B170" t="s">
        <v>935</v>
      </c>
      <c r="C170" t="s">
        <v>937</v>
      </c>
      <c r="D170" t="s">
        <v>938</v>
      </c>
    </row>
    <row r="171" spans="1:4">
      <c r="A171">
        <v>170</v>
      </c>
      <c r="B171" t="s">
        <v>935</v>
      </c>
      <c r="C171" t="s">
        <v>939</v>
      </c>
      <c r="D171" t="s">
        <v>940</v>
      </c>
    </row>
    <row r="172" spans="1:4">
      <c r="A172">
        <v>171</v>
      </c>
      <c r="B172" t="s">
        <v>935</v>
      </c>
      <c r="C172" t="s">
        <v>941</v>
      </c>
      <c r="D172" t="s">
        <v>942</v>
      </c>
    </row>
    <row r="173" spans="1:4">
      <c r="A173">
        <v>172</v>
      </c>
      <c r="B173" t="s">
        <v>935</v>
      </c>
      <c r="C173" t="s">
        <v>688</v>
      </c>
      <c r="D173" t="s">
        <v>943</v>
      </c>
    </row>
    <row r="174" spans="1:4">
      <c r="A174">
        <v>173</v>
      </c>
      <c r="B174" t="s">
        <v>935</v>
      </c>
      <c r="C174" t="s">
        <v>935</v>
      </c>
      <c r="D174" t="s">
        <v>936</v>
      </c>
    </row>
    <row r="175" spans="1:4">
      <c r="A175">
        <v>174</v>
      </c>
      <c r="B175" t="s">
        <v>935</v>
      </c>
      <c r="C175" t="s">
        <v>944</v>
      </c>
      <c r="D175" t="s">
        <v>945</v>
      </c>
    </row>
    <row r="176" spans="1:4">
      <c r="A176">
        <v>175</v>
      </c>
      <c r="B176" t="s">
        <v>935</v>
      </c>
      <c r="C176" t="s">
        <v>946</v>
      </c>
      <c r="D176" t="s">
        <v>947</v>
      </c>
    </row>
    <row r="177" spans="1:4">
      <c r="A177">
        <v>176</v>
      </c>
      <c r="B177" t="s">
        <v>935</v>
      </c>
      <c r="C177" t="s">
        <v>948</v>
      </c>
      <c r="D177" t="s">
        <v>949</v>
      </c>
    </row>
    <row r="178" spans="1:4">
      <c r="A178">
        <v>177</v>
      </c>
      <c r="B178" t="s">
        <v>935</v>
      </c>
      <c r="C178" t="s">
        <v>950</v>
      </c>
      <c r="D178" t="s">
        <v>951</v>
      </c>
    </row>
    <row r="179" spans="1:4">
      <c r="A179">
        <v>178</v>
      </c>
      <c r="B179" t="s">
        <v>507</v>
      </c>
      <c r="C179" t="s">
        <v>952</v>
      </c>
      <c r="D179" t="s">
        <v>953</v>
      </c>
    </row>
    <row r="180" spans="1:4">
      <c r="A180">
        <v>179</v>
      </c>
      <c r="B180" t="s">
        <v>507</v>
      </c>
      <c r="C180" t="s">
        <v>954</v>
      </c>
      <c r="D180" t="s">
        <v>955</v>
      </c>
    </row>
    <row r="181" spans="1:4">
      <c r="A181">
        <v>180</v>
      </c>
      <c r="B181" t="s">
        <v>507</v>
      </c>
      <c r="C181" t="s">
        <v>628</v>
      </c>
      <c r="D181" t="s">
        <v>956</v>
      </c>
    </row>
    <row r="182" spans="1:4">
      <c r="A182">
        <v>181</v>
      </c>
      <c r="B182" t="s">
        <v>507</v>
      </c>
      <c r="C182" t="s">
        <v>957</v>
      </c>
      <c r="D182" t="s">
        <v>958</v>
      </c>
    </row>
    <row r="183" spans="1:4">
      <c r="A183">
        <v>182</v>
      </c>
      <c r="B183" t="s">
        <v>507</v>
      </c>
      <c r="C183" t="s">
        <v>959</v>
      </c>
      <c r="D183" t="s">
        <v>960</v>
      </c>
    </row>
    <row r="184" spans="1:4">
      <c r="A184">
        <v>183</v>
      </c>
      <c r="B184" t="s">
        <v>507</v>
      </c>
      <c r="C184" t="s">
        <v>961</v>
      </c>
      <c r="D184" t="s">
        <v>962</v>
      </c>
    </row>
    <row r="185" spans="1:4">
      <c r="A185">
        <v>184</v>
      </c>
      <c r="B185" t="s">
        <v>507</v>
      </c>
      <c r="C185" t="s">
        <v>963</v>
      </c>
      <c r="D185" t="s">
        <v>964</v>
      </c>
    </row>
    <row r="186" spans="1:4">
      <c r="A186">
        <v>185</v>
      </c>
      <c r="B186" t="s">
        <v>507</v>
      </c>
      <c r="C186" t="s">
        <v>507</v>
      </c>
      <c r="D186" t="s">
        <v>508</v>
      </c>
    </row>
    <row r="187" spans="1:4">
      <c r="A187">
        <v>186</v>
      </c>
      <c r="B187" t="s">
        <v>507</v>
      </c>
      <c r="C187" t="s">
        <v>512</v>
      </c>
      <c r="D187" t="s">
        <v>513</v>
      </c>
    </row>
    <row r="188" spans="1:4">
      <c r="A188">
        <v>187</v>
      </c>
      <c r="B188" t="s">
        <v>507</v>
      </c>
      <c r="C188" t="s">
        <v>965</v>
      </c>
      <c r="D188" t="s">
        <v>966</v>
      </c>
    </row>
    <row r="189" spans="1:4">
      <c r="A189">
        <v>188</v>
      </c>
      <c r="B189" t="s">
        <v>507</v>
      </c>
      <c r="C189" t="s">
        <v>967</v>
      </c>
      <c r="D189" t="s">
        <v>968</v>
      </c>
    </row>
    <row r="190" spans="1:4">
      <c r="A190">
        <v>189</v>
      </c>
      <c r="B190" t="s">
        <v>969</v>
      </c>
      <c r="C190" t="s">
        <v>952</v>
      </c>
      <c r="D190" t="s">
        <v>971</v>
      </c>
    </row>
    <row r="191" spans="1:4">
      <c r="A191">
        <v>190</v>
      </c>
      <c r="B191" t="s">
        <v>969</v>
      </c>
      <c r="C191" t="s">
        <v>972</v>
      </c>
      <c r="D191" t="s">
        <v>973</v>
      </c>
    </row>
    <row r="192" spans="1:4">
      <c r="A192">
        <v>191</v>
      </c>
      <c r="B192" t="s">
        <v>969</v>
      </c>
      <c r="C192" t="s">
        <v>974</v>
      </c>
      <c r="D192" t="s">
        <v>975</v>
      </c>
    </row>
    <row r="193" spans="1:4">
      <c r="A193">
        <v>192</v>
      </c>
      <c r="B193" t="s">
        <v>969</v>
      </c>
      <c r="C193" t="s">
        <v>976</v>
      </c>
      <c r="D193" t="s">
        <v>977</v>
      </c>
    </row>
    <row r="194" spans="1:4">
      <c r="A194">
        <v>193</v>
      </c>
      <c r="B194" t="s">
        <v>969</v>
      </c>
      <c r="C194" t="s">
        <v>978</v>
      </c>
      <c r="D194" t="s">
        <v>979</v>
      </c>
    </row>
    <row r="195" spans="1:4">
      <c r="A195">
        <v>194</v>
      </c>
      <c r="B195" t="s">
        <v>969</v>
      </c>
      <c r="C195" t="s">
        <v>980</v>
      </c>
      <c r="D195" t="s">
        <v>981</v>
      </c>
    </row>
    <row r="196" spans="1:4">
      <c r="A196">
        <v>195</v>
      </c>
      <c r="B196" t="s">
        <v>969</v>
      </c>
      <c r="C196" t="s">
        <v>969</v>
      </c>
      <c r="D196" t="s">
        <v>970</v>
      </c>
    </row>
    <row r="197" spans="1:4">
      <c r="A197">
        <v>196</v>
      </c>
      <c r="B197" t="s">
        <v>969</v>
      </c>
      <c r="C197" t="s">
        <v>982</v>
      </c>
      <c r="D197" t="s">
        <v>983</v>
      </c>
    </row>
    <row r="198" spans="1:4">
      <c r="A198">
        <v>197</v>
      </c>
      <c r="B198" t="s">
        <v>514</v>
      </c>
      <c r="C198" t="s">
        <v>984</v>
      </c>
      <c r="D198" t="s">
        <v>985</v>
      </c>
    </row>
    <row r="199" spans="1:4">
      <c r="A199">
        <v>198</v>
      </c>
      <c r="B199" t="s">
        <v>514</v>
      </c>
      <c r="C199" t="s">
        <v>986</v>
      </c>
      <c r="D199" t="s">
        <v>987</v>
      </c>
    </row>
    <row r="200" spans="1:4">
      <c r="A200">
        <v>199</v>
      </c>
      <c r="B200" t="s">
        <v>514</v>
      </c>
      <c r="C200" t="s">
        <v>988</v>
      </c>
      <c r="D200" t="s">
        <v>989</v>
      </c>
    </row>
    <row r="201" spans="1:4">
      <c r="A201">
        <v>200</v>
      </c>
      <c r="B201" t="s">
        <v>514</v>
      </c>
      <c r="C201" t="s">
        <v>990</v>
      </c>
      <c r="D201" t="s">
        <v>991</v>
      </c>
    </row>
    <row r="202" spans="1:4">
      <c r="A202">
        <v>201</v>
      </c>
      <c r="B202" t="s">
        <v>514</v>
      </c>
      <c r="C202" t="s">
        <v>992</v>
      </c>
      <c r="D202" t="s">
        <v>993</v>
      </c>
    </row>
    <row r="203" spans="1:4">
      <c r="A203">
        <v>202</v>
      </c>
      <c r="B203" t="s">
        <v>514</v>
      </c>
      <c r="C203" t="s">
        <v>994</v>
      </c>
      <c r="D203" t="s">
        <v>995</v>
      </c>
    </row>
    <row r="204" spans="1:4">
      <c r="A204">
        <v>203</v>
      </c>
      <c r="B204" t="s">
        <v>514</v>
      </c>
      <c r="C204" t="s">
        <v>996</v>
      </c>
      <c r="D204" t="s">
        <v>997</v>
      </c>
    </row>
    <row r="205" spans="1:4">
      <c r="A205">
        <v>204</v>
      </c>
      <c r="B205" t="s">
        <v>514</v>
      </c>
      <c r="C205" t="s">
        <v>998</v>
      </c>
      <c r="D205" t="s">
        <v>999</v>
      </c>
    </row>
    <row r="206" spans="1:4">
      <c r="A206">
        <v>205</v>
      </c>
      <c r="B206" t="s">
        <v>514</v>
      </c>
      <c r="C206" t="s">
        <v>746</v>
      </c>
      <c r="D206" t="s">
        <v>1000</v>
      </c>
    </row>
    <row r="207" spans="1:4">
      <c r="A207">
        <v>206</v>
      </c>
      <c r="B207" t="s">
        <v>514</v>
      </c>
      <c r="C207" t="s">
        <v>1001</v>
      </c>
      <c r="D207" t="s">
        <v>1002</v>
      </c>
    </row>
    <row r="208" spans="1:4">
      <c r="A208">
        <v>207</v>
      </c>
      <c r="B208" t="s">
        <v>514</v>
      </c>
      <c r="C208" t="s">
        <v>1003</v>
      </c>
      <c r="D208" t="s">
        <v>1004</v>
      </c>
    </row>
    <row r="209" spans="1:4">
      <c r="A209">
        <v>208</v>
      </c>
      <c r="B209" t="s">
        <v>514</v>
      </c>
      <c r="C209" t="s">
        <v>1005</v>
      </c>
      <c r="D209" t="s">
        <v>1006</v>
      </c>
    </row>
    <row r="210" spans="1:4">
      <c r="A210">
        <v>209</v>
      </c>
      <c r="B210" t="s">
        <v>514</v>
      </c>
      <c r="C210" t="s">
        <v>1007</v>
      </c>
      <c r="D210" t="s">
        <v>1008</v>
      </c>
    </row>
    <row r="211" spans="1:4">
      <c r="A211">
        <v>210</v>
      </c>
      <c r="B211" t="s">
        <v>514</v>
      </c>
      <c r="C211" t="s">
        <v>1009</v>
      </c>
      <c r="D211" t="s">
        <v>1010</v>
      </c>
    </row>
    <row r="212" spans="1:4">
      <c r="A212">
        <v>211</v>
      </c>
      <c r="B212" t="s">
        <v>514</v>
      </c>
      <c r="C212" t="s">
        <v>516</v>
      </c>
      <c r="D212" t="s">
        <v>517</v>
      </c>
    </row>
    <row r="213" spans="1:4">
      <c r="A213">
        <v>212</v>
      </c>
      <c r="B213" t="s">
        <v>514</v>
      </c>
      <c r="C213" t="s">
        <v>1011</v>
      </c>
      <c r="D213" t="s">
        <v>1012</v>
      </c>
    </row>
    <row r="214" spans="1:4">
      <c r="A214">
        <v>213</v>
      </c>
      <c r="B214" t="s">
        <v>514</v>
      </c>
      <c r="C214" t="s">
        <v>1013</v>
      </c>
      <c r="D214" t="s">
        <v>1014</v>
      </c>
    </row>
    <row r="215" spans="1:4">
      <c r="A215">
        <v>214</v>
      </c>
      <c r="B215" t="s">
        <v>514</v>
      </c>
      <c r="C215" t="s">
        <v>1015</v>
      </c>
      <c r="D215" t="s">
        <v>1016</v>
      </c>
    </row>
    <row r="216" spans="1:4">
      <c r="A216">
        <v>215</v>
      </c>
      <c r="B216" t="s">
        <v>514</v>
      </c>
      <c r="C216" t="s">
        <v>1017</v>
      </c>
      <c r="D216" t="s">
        <v>1018</v>
      </c>
    </row>
    <row r="217" spans="1:4">
      <c r="A217">
        <v>216</v>
      </c>
      <c r="B217" t="s">
        <v>514</v>
      </c>
      <c r="C217" t="s">
        <v>1019</v>
      </c>
      <c r="D217" t="s">
        <v>1020</v>
      </c>
    </row>
    <row r="218" spans="1:4">
      <c r="A218">
        <v>217</v>
      </c>
      <c r="B218" t="s">
        <v>514</v>
      </c>
      <c r="C218" t="s">
        <v>514</v>
      </c>
      <c r="D218" t="s">
        <v>515</v>
      </c>
    </row>
    <row r="219" spans="1:4">
      <c r="A219">
        <v>218</v>
      </c>
      <c r="B219" t="s">
        <v>514</v>
      </c>
      <c r="C219" t="s">
        <v>1021</v>
      </c>
      <c r="D219" t="s">
        <v>1022</v>
      </c>
    </row>
    <row r="220" spans="1:4">
      <c r="A220">
        <v>219</v>
      </c>
      <c r="B220" t="s">
        <v>514</v>
      </c>
      <c r="C220" t="s">
        <v>798</v>
      </c>
      <c r="D220" t="s">
        <v>1023</v>
      </c>
    </row>
    <row r="221" spans="1:4">
      <c r="A221">
        <v>220</v>
      </c>
      <c r="B221" t="s">
        <v>523</v>
      </c>
      <c r="C221" t="s">
        <v>525</v>
      </c>
      <c r="D221" t="s">
        <v>526</v>
      </c>
    </row>
    <row r="222" spans="1:4">
      <c r="A222">
        <v>221</v>
      </c>
      <c r="B222" t="s">
        <v>523</v>
      </c>
      <c r="C222" t="s">
        <v>527</v>
      </c>
      <c r="D222" t="s">
        <v>528</v>
      </c>
    </row>
    <row r="223" spans="1:4">
      <c r="A223">
        <v>222</v>
      </c>
      <c r="B223" t="s">
        <v>523</v>
      </c>
      <c r="C223" t="s">
        <v>1024</v>
      </c>
      <c r="D223" t="s">
        <v>1025</v>
      </c>
    </row>
    <row r="224" spans="1:4">
      <c r="A224">
        <v>223</v>
      </c>
      <c r="B224" t="s">
        <v>523</v>
      </c>
      <c r="C224" t="s">
        <v>542</v>
      </c>
      <c r="D224" t="s">
        <v>543</v>
      </c>
    </row>
    <row r="225" spans="1:4">
      <c r="A225">
        <v>224</v>
      </c>
      <c r="B225" t="s">
        <v>523</v>
      </c>
      <c r="C225" t="s">
        <v>1026</v>
      </c>
      <c r="D225" t="s">
        <v>1027</v>
      </c>
    </row>
    <row r="226" spans="1:4">
      <c r="A226">
        <v>225</v>
      </c>
      <c r="B226" t="s">
        <v>523</v>
      </c>
      <c r="C226" t="s">
        <v>1028</v>
      </c>
      <c r="D226" t="s">
        <v>1029</v>
      </c>
    </row>
    <row r="227" spans="1:4">
      <c r="A227">
        <v>226</v>
      </c>
      <c r="B227" t="s">
        <v>523</v>
      </c>
      <c r="C227" t="s">
        <v>544</v>
      </c>
      <c r="D227" t="s">
        <v>545</v>
      </c>
    </row>
    <row r="228" spans="1:4">
      <c r="A228">
        <v>227</v>
      </c>
      <c r="B228" t="s">
        <v>523</v>
      </c>
      <c r="C228" t="s">
        <v>1030</v>
      </c>
      <c r="D228" t="s">
        <v>1031</v>
      </c>
    </row>
    <row r="229" spans="1:4">
      <c r="A229">
        <v>228</v>
      </c>
      <c r="B229" t="s">
        <v>523</v>
      </c>
      <c r="C229" t="s">
        <v>1032</v>
      </c>
      <c r="D229" t="s">
        <v>1033</v>
      </c>
    </row>
    <row r="230" spans="1:4">
      <c r="A230">
        <v>229</v>
      </c>
      <c r="B230" t="s">
        <v>523</v>
      </c>
      <c r="C230" t="s">
        <v>549</v>
      </c>
      <c r="D230" t="s">
        <v>550</v>
      </c>
    </row>
    <row r="231" spans="1:4">
      <c r="A231">
        <v>230</v>
      </c>
      <c r="B231" t="s">
        <v>523</v>
      </c>
      <c r="C231" t="s">
        <v>1034</v>
      </c>
      <c r="D231" t="s">
        <v>1035</v>
      </c>
    </row>
    <row r="232" spans="1:4">
      <c r="A232">
        <v>231</v>
      </c>
      <c r="B232" t="s">
        <v>523</v>
      </c>
      <c r="C232" t="s">
        <v>1036</v>
      </c>
      <c r="D232" t="s">
        <v>1037</v>
      </c>
    </row>
    <row r="233" spans="1:4">
      <c r="A233">
        <v>232</v>
      </c>
      <c r="B233" t="s">
        <v>523</v>
      </c>
      <c r="C233" t="s">
        <v>1038</v>
      </c>
      <c r="D233" t="s">
        <v>1039</v>
      </c>
    </row>
    <row r="234" spans="1:4">
      <c r="A234">
        <v>233</v>
      </c>
      <c r="B234" t="s">
        <v>523</v>
      </c>
      <c r="C234" t="s">
        <v>1040</v>
      </c>
      <c r="D234" t="s">
        <v>1041</v>
      </c>
    </row>
    <row r="235" spans="1:4">
      <c r="A235">
        <v>234</v>
      </c>
      <c r="B235" t="s">
        <v>523</v>
      </c>
      <c r="C235" t="s">
        <v>554</v>
      </c>
      <c r="D235" t="s">
        <v>555</v>
      </c>
    </row>
    <row r="236" spans="1:4">
      <c r="A236">
        <v>235</v>
      </c>
      <c r="B236" t="s">
        <v>523</v>
      </c>
      <c r="C236" t="s">
        <v>1042</v>
      </c>
      <c r="D236" t="s">
        <v>1043</v>
      </c>
    </row>
    <row r="237" spans="1:4">
      <c r="A237">
        <v>236</v>
      </c>
      <c r="B237" t="s">
        <v>523</v>
      </c>
      <c r="C237" t="s">
        <v>1044</v>
      </c>
      <c r="D237" t="s">
        <v>1045</v>
      </c>
    </row>
    <row r="238" spans="1:4">
      <c r="A238">
        <v>237</v>
      </c>
      <c r="B238" t="s">
        <v>523</v>
      </c>
      <c r="C238" t="s">
        <v>1046</v>
      </c>
      <c r="D238" t="s">
        <v>1047</v>
      </c>
    </row>
    <row r="239" spans="1:4">
      <c r="A239">
        <v>238</v>
      </c>
      <c r="B239" t="s">
        <v>523</v>
      </c>
      <c r="C239" t="s">
        <v>523</v>
      </c>
      <c r="D239" t="s">
        <v>524</v>
      </c>
    </row>
    <row r="240" spans="1:4">
      <c r="A240">
        <v>239</v>
      </c>
      <c r="B240" t="s">
        <v>523</v>
      </c>
      <c r="C240" t="s">
        <v>1048</v>
      </c>
      <c r="D240" t="s">
        <v>1049</v>
      </c>
    </row>
    <row r="241" spans="1:4">
      <c r="A241">
        <v>240</v>
      </c>
      <c r="B241" t="s">
        <v>523</v>
      </c>
      <c r="C241" t="s">
        <v>559</v>
      </c>
      <c r="D241" t="s">
        <v>560</v>
      </c>
    </row>
    <row r="242" spans="1:4">
      <c r="A242">
        <v>241</v>
      </c>
      <c r="B242" t="s">
        <v>523</v>
      </c>
      <c r="C242" t="s">
        <v>564</v>
      </c>
      <c r="D242" t="s">
        <v>565</v>
      </c>
    </row>
    <row r="243" spans="1:4">
      <c r="A243">
        <v>242</v>
      </c>
      <c r="B243" t="s">
        <v>523</v>
      </c>
      <c r="C243" t="s">
        <v>571</v>
      </c>
      <c r="D243" t="s">
        <v>572</v>
      </c>
    </row>
    <row r="244" spans="1:4">
      <c r="A244">
        <v>243</v>
      </c>
      <c r="B244" t="s">
        <v>523</v>
      </c>
      <c r="C244" t="s">
        <v>1050</v>
      </c>
      <c r="D244" t="s">
        <v>1051</v>
      </c>
    </row>
    <row r="245" spans="1:4">
      <c r="A245">
        <v>244</v>
      </c>
      <c r="B245" t="s">
        <v>573</v>
      </c>
      <c r="C245" t="s">
        <v>1052</v>
      </c>
      <c r="D245" t="s">
        <v>1053</v>
      </c>
    </row>
    <row r="246" spans="1:4">
      <c r="A246">
        <v>245</v>
      </c>
      <c r="B246" t="s">
        <v>573</v>
      </c>
      <c r="C246" t="s">
        <v>1054</v>
      </c>
      <c r="D246" t="s">
        <v>1055</v>
      </c>
    </row>
    <row r="247" spans="1:4">
      <c r="A247">
        <v>246</v>
      </c>
      <c r="B247" t="s">
        <v>573</v>
      </c>
      <c r="C247" t="s">
        <v>575</v>
      </c>
      <c r="D247" t="s">
        <v>576</v>
      </c>
    </row>
    <row r="248" spans="1:4">
      <c r="A248">
        <v>247</v>
      </c>
      <c r="B248" t="s">
        <v>573</v>
      </c>
      <c r="C248" t="s">
        <v>642</v>
      </c>
      <c r="D248" t="s">
        <v>1056</v>
      </c>
    </row>
    <row r="249" spans="1:4">
      <c r="A249">
        <v>248</v>
      </c>
      <c r="B249" t="s">
        <v>573</v>
      </c>
      <c r="C249" t="s">
        <v>1057</v>
      </c>
      <c r="D249" t="s">
        <v>1058</v>
      </c>
    </row>
    <row r="250" spans="1:4">
      <c r="A250">
        <v>249</v>
      </c>
      <c r="B250" t="s">
        <v>573</v>
      </c>
      <c r="C250" t="s">
        <v>1059</v>
      </c>
      <c r="D250" t="s">
        <v>1060</v>
      </c>
    </row>
    <row r="251" spans="1:4">
      <c r="A251">
        <v>250</v>
      </c>
      <c r="B251" t="s">
        <v>573</v>
      </c>
      <c r="C251" t="s">
        <v>1061</v>
      </c>
      <c r="D251" t="s">
        <v>1062</v>
      </c>
    </row>
    <row r="252" spans="1:4">
      <c r="A252">
        <v>251</v>
      </c>
      <c r="B252" t="s">
        <v>573</v>
      </c>
      <c r="C252" t="s">
        <v>579</v>
      </c>
      <c r="D252" t="s">
        <v>580</v>
      </c>
    </row>
    <row r="253" spans="1:4">
      <c r="A253">
        <v>252</v>
      </c>
      <c r="B253" t="s">
        <v>573</v>
      </c>
      <c r="C253" t="s">
        <v>1063</v>
      </c>
      <c r="D253" t="s">
        <v>1064</v>
      </c>
    </row>
    <row r="254" spans="1:4">
      <c r="A254">
        <v>253</v>
      </c>
      <c r="B254" t="s">
        <v>573</v>
      </c>
      <c r="C254" t="s">
        <v>584</v>
      </c>
      <c r="D254" t="s">
        <v>585</v>
      </c>
    </row>
    <row r="255" spans="1:4">
      <c r="A255">
        <v>254</v>
      </c>
      <c r="B255" t="s">
        <v>573</v>
      </c>
      <c r="C255" t="s">
        <v>573</v>
      </c>
      <c r="D255" t="s">
        <v>574</v>
      </c>
    </row>
    <row r="256" spans="1:4">
      <c r="A256">
        <v>255</v>
      </c>
      <c r="B256" t="s">
        <v>573</v>
      </c>
      <c r="C256" t="s">
        <v>1065</v>
      </c>
      <c r="D256" t="s">
        <v>1066</v>
      </c>
    </row>
    <row r="257" spans="1:4">
      <c r="A257">
        <v>256</v>
      </c>
      <c r="B257" t="s">
        <v>573</v>
      </c>
      <c r="C257" t="s">
        <v>1067</v>
      </c>
      <c r="D257" t="s">
        <v>1068</v>
      </c>
    </row>
    <row r="258" spans="1:4">
      <c r="A258">
        <v>257</v>
      </c>
      <c r="B258" t="s">
        <v>573</v>
      </c>
      <c r="C258" t="s">
        <v>1069</v>
      </c>
      <c r="D258" t="s">
        <v>1070</v>
      </c>
    </row>
    <row r="259" spans="1:4">
      <c r="A259">
        <v>258</v>
      </c>
      <c r="B259" t="s">
        <v>1071</v>
      </c>
      <c r="C259" t="s">
        <v>1073</v>
      </c>
      <c r="D259" t="s">
        <v>1074</v>
      </c>
    </row>
    <row r="260" spans="1:4">
      <c r="A260">
        <v>259</v>
      </c>
      <c r="B260" t="s">
        <v>1071</v>
      </c>
      <c r="C260" t="s">
        <v>1075</v>
      </c>
      <c r="D260" t="s">
        <v>1076</v>
      </c>
    </row>
    <row r="261" spans="1:4">
      <c r="A261">
        <v>260</v>
      </c>
      <c r="B261" t="s">
        <v>1071</v>
      </c>
      <c r="C261" t="s">
        <v>1077</v>
      </c>
      <c r="D261" t="s">
        <v>1078</v>
      </c>
    </row>
    <row r="262" spans="1:4">
      <c r="A262">
        <v>261</v>
      </c>
      <c r="B262" t="s">
        <v>1071</v>
      </c>
      <c r="C262" t="s">
        <v>1079</v>
      </c>
      <c r="D262" t="s">
        <v>1080</v>
      </c>
    </row>
    <row r="263" spans="1:4">
      <c r="A263">
        <v>262</v>
      </c>
      <c r="B263" t="s">
        <v>1071</v>
      </c>
      <c r="C263" t="s">
        <v>1081</v>
      </c>
      <c r="D263" t="s">
        <v>1082</v>
      </c>
    </row>
    <row r="264" spans="1:4">
      <c r="A264">
        <v>263</v>
      </c>
      <c r="B264" t="s">
        <v>1071</v>
      </c>
      <c r="C264" t="s">
        <v>1083</v>
      </c>
      <c r="D264" t="s">
        <v>1084</v>
      </c>
    </row>
    <row r="265" spans="1:4">
      <c r="A265">
        <v>264</v>
      </c>
      <c r="B265" t="s">
        <v>1071</v>
      </c>
      <c r="C265" t="s">
        <v>1085</v>
      </c>
      <c r="D265" t="s">
        <v>1086</v>
      </c>
    </row>
    <row r="266" spans="1:4">
      <c r="A266">
        <v>265</v>
      </c>
      <c r="B266" t="s">
        <v>1071</v>
      </c>
      <c r="C266" t="s">
        <v>1087</v>
      </c>
      <c r="D266" t="s">
        <v>1088</v>
      </c>
    </row>
    <row r="267" spans="1:4">
      <c r="A267">
        <v>266</v>
      </c>
      <c r="B267" t="s">
        <v>1071</v>
      </c>
      <c r="C267" t="s">
        <v>1089</v>
      </c>
      <c r="D267" t="s">
        <v>1090</v>
      </c>
    </row>
    <row r="268" spans="1:4">
      <c r="A268">
        <v>267</v>
      </c>
      <c r="B268" t="s">
        <v>1071</v>
      </c>
      <c r="C268" t="s">
        <v>1091</v>
      </c>
      <c r="D268" t="s">
        <v>1092</v>
      </c>
    </row>
    <row r="269" spans="1:4">
      <c r="A269">
        <v>268</v>
      </c>
      <c r="B269" t="s">
        <v>1071</v>
      </c>
      <c r="C269" t="s">
        <v>1093</v>
      </c>
      <c r="D269" t="s">
        <v>1094</v>
      </c>
    </row>
    <row r="270" spans="1:4">
      <c r="A270">
        <v>269</v>
      </c>
      <c r="B270" t="s">
        <v>1071</v>
      </c>
      <c r="C270" t="s">
        <v>1095</v>
      </c>
      <c r="D270" t="s">
        <v>1096</v>
      </c>
    </row>
    <row r="271" spans="1:4">
      <c r="A271">
        <v>270</v>
      </c>
      <c r="B271" t="s">
        <v>1071</v>
      </c>
      <c r="C271" t="s">
        <v>1071</v>
      </c>
      <c r="D271" t="s">
        <v>1072</v>
      </c>
    </row>
    <row r="272" spans="1:4">
      <c r="A272">
        <v>271</v>
      </c>
      <c r="B272" t="s">
        <v>1071</v>
      </c>
      <c r="C272" t="s">
        <v>1097</v>
      </c>
      <c r="D272" t="s">
        <v>1098</v>
      </c>
    </row>
    <row r="273" spans="1:4">
      <c r="A273">
        <v>272</v>
      </c>
      <c r="B273" t="s">
        <v>1071</v>
      </c>
      <c r="C273" t="s">
        <v>1099</v>
      </c>
      <c r="D273" t="s">
        <v>1100</v>
      </c>
    </row>
    <row r="274" spans="1:4">
      <c r="A274">
        <v>273</v>
      </c>
      <c r="B274" t="s">
        <v>1101</v>
      </c>
      <c r="C274" t="s">
        <v>1103</v>
      </c>
      <c r="D274" t="s">
        <v>1104</v>
      </c>
    </row>
    <row r="275" spans="1:4">
      <c r="A275">
        <v>274</v>
      </c>
      <c r="B275" t="s">
        <v>1101</v>
      </c>
      <c r="C275" t="s">
        <v>1105</v>
      </c>
      <c r="D275" t="s">
        <v>1106</v>
      </c>
    </row>
    <row r="276" spans="1:4">
      <c r="A276">
        <v>275</v>
      </c>
      <c r="B276" t="s">
        <v>1101</v>
      </c>
      <c r="C276" t="s">
        <v>1107</v>
      </c>
      <c r="D276" t="s">
        <v>1108</v>
      </c>
    </row>
    <row r="277" spans="1:4">
      <c r="A277">
        <v>276</v>
      </c>
      <c r="B277" t="s">
        <v>1101</v>
      </c>
      <c r="C277" t="s">
        <v>1109</v>
      </c>
      <c r="D277" t="s">
        <v>1110</v>
      </c>
    </row>
    <row r="278" spans="1:4">
      <c r="A278">
        <v>277</v>
      </c>
      <c r="B278" t="s">
        <v>1101</v>
      </c>
      <c r="C278" t="s">
        <v>1111</v>
      </c>
      <c r="D278" t="s">
        <v>1112</v>
      </c>
    </row>
    <row r="279" spans="1:4">
      <c r="A279">
        <v>278</v>
      </c>
      <c r="B279" t="s">
        <v>1101</v>
      </c>
      <c r="C279" t="s">
        <v>1113</v>
      </c>
      <c r="D279" t="s">
        <v>1114</v>
      </c>
    </row>
    <row r="280" spans="1:4">
      <c r="A280">
        <v>279</v>
      </c>
      <c r="B280" t="s">
        <v>1101</v>
      </c>
      <c r="C280" t="s">
        <v>1115</v>
      </c>
      <c r="D280" t="s">
        <v>1116</v>
      </c>
    </row>
    <row r="281" spans="1:4">
      <c r="A281">
        <v>280</v>
      </c>
      <c r="B281" t="s">
        <v>1101</v>
      </c>
      <c r="C281" t="s">
        <v>1117</v>
      </c>
      <c r="D281" t="s">
        <v>1118</v>
      </c>
    </row>
    <row r="282" spans="1:4">
      <c r="A282">
        <v>281</v>
      </c>
      <c r="B282" t="s">
        <v>1101</v>
      </c>
      <c r="C282" t="s">
        <v>1119</v>
      </c>
      <c r="D282" t="s">
        <v>1120</v>
      </c>
    </row>
    <row r="283" spans="1:4">
      <c r="A283">
        <v>282</v>
      </c>
      <c r="B283" t="s">
        <v>1101</v>
      </c>
      <c r="C283" t="s">
        <v>1101</v>
      </c>
      <c r="D283" t="s">
        <v>1102</v>
      </c>
    </row>
    <row r="284" spans="1:4">
      <c r="A284">
        <v>283</v>
      </c>
      <c r="B284" t="s">
        <v>1101</v>
      </c>
      <c r="C284" t="s">
        <v>1121</v>
      </c>
      <c r="D284" t="s">
        <v>1122</v>
      </c>
    </row>
    <row r="285" spans="1:4">
      <c r="A285">
        <v>284</v>
      </c>
      <c r="B285" t="s">
        <v>1123</v>
      </c>
      <c r="C285" t="s">
        <v>1125</v>
      </c>
      <c r="D285" t="s">
        <v>1126</v>
      </c>
    </row>
    <row r="286" spans="1:4">
      <c r="A286">
        <v>285</v>
      </c>
      <c r="B286" t="s">
        <v>1123</v>
      </c>
      <c r="C286" t="s">
        <v>1127</v>
      </c>
      <c r="D286" t="s">
        <v>1128</v>
      </c>
    </row>
    <row r="287" spans="1:4">
      <c r="A287">
        <v>286</v>
      </c>
      <c r="B287" t="s">
        <v>1123</v>
      </c>
      <c r="C287" t="s">
        <v>1129</v>
      </c>
      <c r="D287" t="s">
        <v>1130</v>
      </c>
    </row>
    <row r="288" spans="1:4">
      <c r="A288">
        <v>287</v>
      </c>
      <c r="B288" t="s">
        <v>1123</v>
      </c>
      <c r="C288" t="s">
        <v>1131</v>
      </c>
      <c r="D288" t="s">
        <v>1132</v>
      </c>
    </row>
    <row r="289" spans="1:4">
      <c r="A289">
        <v>288</v>
      </c>
      <c r="B289" t="s">
        <v>1123</v>
      </c>
      <c r="C289" t="s">
        <v>642</v>
      </c>
      <c r="D289" t="s">
        <v>1133</v>
      </c>
    </row>
    <row r="290" spans="1:4">
      <c r="A290">
        <v>289</v>
      </c>
      <c r="B290" t="s">
        <v>1123</v>
      </c>
      <c r="C290" t="s">
        <v>1134</v>
      </c>
      <c r="D290" t="s">
        <v>1135</v>
      </c>
    </row>
    <row r="291" spans="1:4">
      <c r="A291">
        <v>290</v>
      </c>
      <c r="B291" t="s">
        <v>1123</v>
      </c>
      <c r="C291" t="s">
        <v>1136</v>
      </c>
      <c r="D291" t="s">
        <v>1137</v>
      </c>
    </row>
    <row r="292" spans="1:4">
      <c r="A292">
        <v>291</v>
      </c>
      <c r="B292" t="s">
        <v>1123</v>
      </c>
      <c r="C292" t="s">
        <v>1138</v>
      </c>
      <c r="D292" t="s">
        <v>1139</v>
      </c>
    </row>
    <row r="293" spans="1:4">
      <c r="A293">
        <v>292</v>
      </c>
      <c r="B293" t="s">
        <v>1123</v>
      </c>
      <c r="C293" t="s">
        <v>1140</v>
      </c>
      <c r="D293" t="s">
        <v>1141</v>
      </c>
    </row>
    <row r="294" spans="1:4">
      <c r="A294">
        <v>293</v>
      </c>
      <c r="B294" t="s">
        <v>1123</v>
      </c>
      <c r="C294" t="s">
        <v>1142</v>
      </c>
      <c r="D294" t="s">
        <v>1143</v>
      </c>
    </row>
    <row r="295" spans="1:4">
      <c r="A295">
        <v>294</v>
      </c>
      <c r="B295" t="s">
        <v>1123</v>
      </c>
      <c r="C295" t="s">
        <v>1144</v>
      </c>
      <c r="D295" t="s">
        <v>1145</v>
      </c>
    </row>
    <row r="296" spans="1:4">
      <c r="A296">
        <v>295</v>
      </c>
      <c r="B296" t="s">
        <v>1123</v>
      </c>
      <c r="C296" t="s">
        <v>1146</v>
      </c>
      <c r="D296" t="s">
        <v>1147</v>
      </c>
    </row>
    <row r="297" spans="1:4">
      <c r="A297">
        <v>296</v>
      </c>
      <c r="B297" t="s">
        <v>1123</v>
      </c>
      <c r="C297" t="s">
        <v>1148</v>
      </c>
      <c r="D297" t="s">
        <v>1149</v>
      </c>
    </row>
    <row r="298" spans="1:4">
      <c r="A298">
        <v>297</v>
      </c>
      <c r="B298" t="s">
        <v>1123</v>
      </c>
      <c r="C298" t="s">
        <v>1150</v>
      </c>
      <c r="D298" t="s">
        <v>1151</v>
      </c>
    </row>
    <row r="299" spans="1:4">
      <c r="A299">
        <v>298</v>
      </c>
      <c r="B299" t="s">
        <v>1123</v>
      </c>
      <c r="C299" t="s">
        <v>1152</v>
      </c>
      <c r="D299" t="s">
        <v>1153</v>
      </c>
    </row>
    <row r="300" spans="1:4">
      <c r="A300">
        <v>299</v>
      </c>
      <c r="B300" t="s">
        <v>1123</v>
      </c>
      <c r="C300" t="s">
        <v>1123</v>
      </c>
      <c r="D300" t="s">
        <v>1124</v>
      </c>
    </row>
    <row r="301" spans="1:4">
      <c r="A301">
        <v>300</v>
      </c>
      <c r="B301" t="s">
        <v>1154</v>
      </c>
      <c r="C301" t="s">
        <v>1156</v>
      </c>
      <c r="D301" t="s">
        <v>1157</v>
      </c>
    </row>
    <row r="302" spans="1:4">
      <c r="A302">
        <v>301</v>
      </c>
      <c r="B302" t="s">
        <v>1154</v>
      </c>
      <c r="C302" t="s">
        <v>1158</v>
      </c>
      <c r="D302" t="s">
        <v>1159</v>
      </c>
    </row>
    <row r="303" spans="1:4">
      <c r="A303">
        <v>302</v>
      </c>
      <c r="B303" t="s">
        <v>1154</v>
      </c>
      <c r="C303" t="s">
        <v>706</v>
      </c>
      <c r="D303" t="s">
        <v>1160</v>
      </c>
    </row>
    <row r="304" spans="1:4">
      <c r="A304">
        <v>303</v>
      </c>
      <c r="B304" t="s">
        <v>1154</v>
      </c>
      <c r="C304" t="s">
        <v>1161</v>
      </c>
      <c r="D304" t="s">
        <v>1162</v>
      </c>
    </row>
    <row r="305" spans="1:4">
      <c r="A305">
        <v>304</v>
      </c>
      <c r="B305" t="s">
        <v>1154</v>
      </c>
      <c r="C305" t="s">
        <v>1163</v>
      </c>
      <c r="D305" t="s">
        <v>1164</v>
      </c>
    </row>
    <row r="306" spans="1:4">
      <c r="A306">
        <v>305</v>
      </c>
      <c r="B306" t="s">
        <v>1154</v>
      </c>
      <c r="C306" t="s">
        <v>1165</v>
      </c>
      <c r="D306" t="s">
        <v>1166</v>
      </c>
    </row>
    <row r="307" spans="1:4">
      <c r="A307">
        <v>306</v>
      </c>
      <c r="B307" t="s">
        <v>1154</v>
      </c>
      <c r="C307" t="s">
        <v>1167</v>
      </c>
      <c r="D307" t="s">
        <v>1168</v>
      </c>
    </row>
    <row r="308" spans="1:4">
      <c r="A308">
        <v>307</v>
      </c>
      <c r="B308" t="s">
        <v>1154</v>
      </c>
      <c r="C308" t="s">
        <v>1169</v>
      </c>
      <c r="D308" t="s">
        <v>1170</v>
      </c>
    </row>
    <row r="309" spans="1:4">
      <c r="A309">
        <v>308</v>
      </c>
      <c r="B309" t="s">
        <v>1154</v>
      </c>
      <c r="C309" t="s">
        <v>980</v>
      </c>
      <c r="D309" t="s">
        <v>1171</v>
      </c>
    </row>
    <row r="310" spans="1:4">
      <c r="A310">
        <v>309</v>
      </c>
      <c r="B310" t="s">
        <v>1154</v>
      </c>
      <c r="C310" t="s">
        <v>982</v>
      </c>
      <c r="D310" t="s">
        <v>1172</v>
      </c>
    </row>
    <row r="311" spans="1:4">
      <c r="A311">
        <v>310</v>
      </c>
      <c r="B311" t="s">
        <v>1154</v>
      </c>
      <c r="C311" t="s">
        <v>1173</v>
      </c>
      <c r="D311" t="s">
        <v>1174</v>
      </c>
    </row>
    <row r="312" spans="1:4">
      <c r="A312">
        <v>311</v>
      </c>
      <c r="B312" t="s">
        <v>1154</v>
      </c>
      <c r="C312" t="s">
        <v>1175</v>
      </c>
      <c r="D312" t="s">
        <v>1176</v>
      </c>
    </row>
    <row r="313" spans="1:4">
      <c r="A313">
        <v>312</v>
      </c>
      <c r="B313" t="s">
        <v>1154</v>
      </c>
      <c r="C313" t="s">
        <v>1177</v>
      </c>
      <c r="D313" t="s">
        <v>1178</v>
      </c>
    </row>
    <row r="314" spans="1:4">
      <c r="A314">
        <v>313</v>
      </c>
      <c r="B314" t="s">
        <v>1154</v>
      </c>
      <c r="C314" t="s">
        <v>1154</v>
      </c>
      <c r="D314" t="s">
        <v>1155</v>
      </c>
    </row>
    <row r="315" spans="1:4">
      <c r="A315">
        <v>314</v>
      </c>
      <c r="B315" t="s">
        <v>1154</v>
      </c>
      <c r="C315" t="s">
        <v>1179</v>
      </c>
      <c r="D315" t="s">
        <v>1180</v>
      </c>
    </row>
    <row r="316" spans="1:4">
      <c r="A316">
        <v>315</v>
      </c>
      <c r="B316" t="s">
        <v>592</v>
      </c>
      <c r="C316" t="s">
        <v>592</v>
      </c>
      <c r="D316" t="s">
        <v>593</v>
      </c>
    </row>
    <row r="317" spans="1:4">
      <c r="A317">
        <v>316</v>
      </c>
      <c r="B317" t="s">
        <v>597</v>
      </c>
      <c r="C317" t="s">
        <v>597</v>
      </c>
      <c r="D317" t="s">
        <v>598</v>
      </c>
    </row>
    <row r="318" spans="1:4">
      <c r="A318">
        <v>317</v>
      </c>
      <c r="B318" t="s">
        <v>602</v>
      </c>
      <c r="C318" t="s">
        <v>602</v>
      </c>
      <c r="D318" t="s">
        <v>603</v>
      </c>
    </row>
    <row r="319" spans="1:4">
      <c r="A319">
        <v>318</v>
      </c>
      <c r="B319" t="s">
        <v>610</v>
      </c>
      <c r="C319" t="s">
        <v>610</v>
      </c>
      <c r="D319" t="s">
        <v>611</v>
      </c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5"/>
  <sheetViews>
    <sheetView showGridLines="0" topLeftCell="C4" zoomScaleNormal="100" workbookViewId="0">
      <selection activeCell="O18" sqref="O18"/>
    </sheetView>
  </sheetViews>
  <sheetFormatPr defaultRowHeight="11.25"/>
  <cols>
    <col min="1" max="2" width="10.7109375" style="147" hidden="1" customWidth="1"/>
    <col min="3" max="3" width="3.7109375" style="23" customWidth="1"/>
    <col min="4" max="4" width="3.7109375" style="28" customWidth="1"/>
    <col min="5" max="5" width="38.140625" style="28" customWidth="1"/>
    <col min="6" max="6" width="50.7109375" style="28" customWidth="1"/>
    <col min="7" max="7" width="3.7109375" style="27" customWidth="1"/>
    <col min="8" max="8" width="9.140625" style="28"/>
    <col min="9" max="9" width="9.140625" style="90" customWidth="1"/>
    <col min="10" max="16384" width="9.140625" style="28"/>
  </cols>
  <sheetData>
    <row r="1" spans="1:12" s="21" customFormat="1" ht="13.5" hidden="1" customHeight="1">
      <c r="A1" s="146"/>
      <c r="B1" s="147"/>
      <c r="F1" s="69">
        <v>26381312</v>
      </c>
      <c r="G1" s="22"/>
      <c r="I1" s="90"/>
      <c r="L1" s="155"/>
    </row>
    <row r="2" spans="1:12" s="21" customFormat="1" ht="12" hidden="1" customHeight="1">
      <c r="A2" s="146"/>
      <c r="B2" s="147"/>
      <c r="G2" s="22"/>
      <c r="I2" s="90"/>
    </row>
    <row r="3" spans="1:12" hidden="1"/>
    <row r="4" spans="1:12">
      <c r="D4" s="24"/>
      <c r="E4" s="25"/>
      <c r="F4" s="26" t="str">
        <f>version</f>
        <v>Версия 6.3.2</v>
      </c>
    </row>
    <row r="5" spans="1:12" ht="32.25" customHeight="1">
      <c r="D5" s="29"/>
      <c r="E5" s="312" t="s">
        <v>337</v>
      </c>
      <c r="F5" s="312"/>
      <c r="G5" s="30"/>
    </row>
    <row r="6" spans="1:12">
      <c r="D6" s="24"/>
      <c r="E6" s="31"/>
      <c r="F6" s="32"/>
      <c r="G6" s="30"/>
    </row>
    <row r="7" spans="1:12" ht="19.5">
      <c r="D7" s="29"/>
      <c r="E7" s="31" t="s">
        <v>8</v>
      </c>
      <c r="F7" s="71" t="s">
        <v>127</v>
      </c>
      <c r="G7" s="30"/>
    </row>
    <row r="8" spans="1:12">
      <c r="A8" s="148"/>
      <c r="D8" s="33"/>
      <c r="E8" s="31"/>
      <c r="F8" s="34"/>
      <c r="G8" s="35"/>
    </row>
    <row r="9" spans="1:12" ht="19.5">
      <c r="D9" s="29"/>
      <c r="E9" s="56" t="s">
        <v>213</v>
      </c>
      <c r="F9" s="89" t="s">
        <v>178</v>
      </c>
      <c r="G9" s="24"/>
    </row>
    <row r="10" spans="1:12">
      <c r="A10" s="148"/>
      <c r="D10" s="33"/>
      <c r="E10" s="31"/>
      <c r="F10" s="34"/>
      <c r="G10" s="35"/>
    </row>
    <row r="11" spans="1:12" ht="33.75">
      <c r="D11" s="29"/>
      <c r="E11" s="56" t="s">
        <v>248</v>
      </c>
      <c r="F11" s="125" t="s">
        <v>45</v>
      </c>
      <c r="G11" s="24"/>
    </row>
    <row r="12" spans="1:12">
      <c r="A12" s="148"/>
      <c r="D12" s="33"/>
      <c r="E12" s="31"/>
      <c r="F12" s="34"/>
      <c r="G12" s="35"/>
    </row>
    <row r="13" spans="1:12" ht="20.100000000000001" customHeight="1">
      <c r="A13" s="148"/>
      <c r="D13" s="33"/>
      <c r="E13" s="31"/>
      <c r="F13" s="57" t="s">
        <v>242</v>
      </c>
      <c r="G13" s="35"/>
    </row>
    <row r="14" spans="1:12" ht="22.5">
      <c r="A14" s="149"/>
      <c r="D14" s="29"/>
      <c r="E14" s="56" t="s">
        <v>243</v>
      </c>
      <c r="F14" s="122" t="s">
        <v>1210</v>
      </c>
      <c r="G14" s="35"/>
    </row>
    <row r="15" spans="1:12" ht="22.5">
      <c r="D15" s="29"/>
      <c r="E15" s="124" t="s">
        <v>244</v>
      </c>
      <c r="F15" s="122" t="s">
        <v>1211</v>
      </c>
      <c r="G15" s="24"/>
    </row>
    <row r="16" spans="1:12">
      <c r="A16" s="148"/>
      <c r="D16" s="33"/>
      <c r="E16" s="31"/>
      <c r="F16" s="34"/>
      <c r="G16" s="35"/>
    </row>
    <row r="17" spans="1:10" ht="33.75">
      <c r="D17" s="29"/>
      <c r="E17" s="56" t="s">
        <v>132</v>
      </c>
      <c r="F17" s="125" t="s">
        <v>46</v>
      </c>
      <c r="G17" s="24"/>
    </row>
    <row r="18" spans="1:10" ht="30" customHeight="1">
      <c r="C18" s="37"/>
      <c r="D18" s="33"/>
      <c r="E18" s="39"/>
      <c r="F18" s="34"/>
      <c r="G18" s="36"/>
    </row>
    <row r="19" spans="1:10" ht="19.5">
      <c r="C19" s="37"/>
      <c r="D19" s="38"/>
      <c r="E19" s="39" t="s">
        <v>40</v>
      </c>
      <c r="F19" s="46" t="s">
        <v>504</v>
      </c>
      <c r="G19" s="36"/>
      <c r="J19" s="45"/>
    </row>
    <row r="20" spans="1:10" ht="19.5">
      <c r="C20" s="37"/>
      <c r="D20" s="38"/>
      <c r="E20" s="82" t="s">
        <v>180</v>
      </c>
      <c r="F20" s="86"/>
      <c r="G20" s="36"/>
      <c r="J20" s="45"/>
    </row>
    <row r="21" spans="1:10" ht="19.5">
      <c r="C21" s="37"/>
      <c r="D21" s="38"/>
      <c r="E21" s="39" t="s">
        <v>9</v>
      </c>
      <c r="F21" s="46" t="s">
        <v>505</v>
      </c>
      <c r="G21" s="36"/>
      <c r="J21" s="45"/>
    </row>
    <row r="22" spans="1:10" ht="19.5">
      <c r="C22" s="37"/>
      <c r="D22" s="38"/>
      <c r="E22" s="39" t="s">
        <v>10</v>
      </c>
      <c r="F22" s="46" t="s">
        <v>506</v>
      </c>
      <c r="G22" s="36"/>
      <c r="H22" s="40"/>
      <c r="J22" s="45"/>
    </row>
    <row r="23" spans="1:10" ht="3.75" customHeight="1">
      <c r="A23" s="148"/>
      <c r="D23" s="33"/>
      <c r="E23" s="31"/>
      <c r="F23" s="34"/>
      <c r="G23" s="35"/>
    </row>
    <row r="24" spans="1:10" ht="20.100000000000001" customHeight="1">
      <c r="D24" s="29"/>
      <c r="E24" s="43" t="s">
        <v>41</v>
      </c>
      <c r="F24" s="176" t="s">
        <v>464</v>
      </c>
      <c r="G24" s="24"/>
    </row>
    <row r="25" spans="1:10">
      <c r="A25" s="148"/>
      <c r="D25" s="33"/>
      <c r="E25" s="31"/>
      <c r="F25" s="34"/>
      <c r="G25" s="35"/>
    </row>
    <row r="26" spans="1:10" ht="20.100000000000001" customHeight="1">
      <c r="A26" s="148"/>
      <c r="D26" s="33"/>
      <c r="E26" s="82" t="s">
        <v>307</v>
      </c>
      <c r="F26" s="228" t="s">
        <v>381</v>
      </c>
      <c r="G26" s="35"/>
    </row>
    <row r="27" spans="1:10" ht="3" customHeight="1">
      <c r="A27" s="148"/>
      <c r="D27" s="33"/>
      <c r="E27" s="31"/>
      <c r="F27" s="34"/>
      <c r="G27" s="35"/>
    </row>
    <row r="28" spans="1:10" ht="20.100000000000001" customHeight="1">
      <c r="A28" s="148"/>
      <c r="D28" s="33"/>
      <c r="E28" s="56" t="s">
        <v>245</v>
      </c>
      <c r="F28" s="126" t="s">
        <v>181</v>
      </c>
      <c r="G28" s="35"/>
    </row>
    <row r="29" spans="1:10" ht="20.100000000000001" customHeight="1">
      <c r="A29" s="148"/>
      <c r="D29" s="33"/>
      <c r="E29" s="31"/>
      <c r="F29" s="158" t="s">
        <v>263</v>
      </c>
      <c r="G29" s="35"/>
    </row>
    <row r="30" spans="1:10" ht="20.100000000000001" customHeight="1">
      <c r="A30" s="148"/>
      <c r="D30" s="33"/>
      <c r="E30" s="56" t="s">
        <v>269</v>
      </c>
      <c r="F30" s="126" t="s">
        <v>277</v>
      </c>
      <c r="G30" s="35"/>
    </row>
    <row r="31" spans="1:10" ht="20.100000000000001" customHeight="1">
      <c r="A31" s="148"/>
      <c r="D31" s="33"/>
      <c r="E31" s="56" t="s">
        <v>270</v>
      </c>
      <c r="F31" s="126" t="s">
        <v>265</v>
      </c>
      <c r="G31" s="35"/>
    </row>
    <row r="32" spans="1:10" ht="20.100000000000001" customHeight="1">
      <c r="A32" s="148"/>
      <c r="D32" s="33"/>
      <c r="E32" s="56" t="s">
        <v>271</v>
      </c>
      <c r="F32" s="126" t="s">
        <v>275</v>
      </c>
      <c r="G32" s="35"/>
    </row>
    <row r="33" spans="1:7" ht="20.100000000000001" customHeight="1">
      <c r="A33" s="148"/>
      <c r="D33" s="33"/>
      <c r="E33" s="56" t="s">
        <v>272</v>
      </c>
      <c r="F33" s="126" t="s">
        <v>265</v>
      </c>
      <c r="G33" s="35"/>
    </row>
    <row r="34" spans="1:7">
      <c r="A34" s="148"/>
      <c r="D34" s="33"/>
      <c r="E34" s="31"/>
      <c r="F34" s="34"/>
      <c r="G34" s="35"/>
    </row>
    <row r="35" spans="1:7" ht="20.100000000000001" customHeight="1">
      <c r="A35" s="148"/>
      <c r="D35" s="33"/>
      <c r="E35" s="82" t="s">
        <v>273</v>
      </c>
      <c r="F35" s="125" t="s">
        <v>46</v>
      </c>
      <c r="G35" s="35"/>
    </row>
    <row r="36" spans="1:7" ht="3" customHeight="1">
      <c r="A36" s="148"/>
      <c r="D36" s="33"/>
      <c r="E36" s="31"/>
      <c r="F36" s="34"/>
      <c r="G36" s="35"/>
    </row>
    <row r="37" spans="1:7" ht="22.5">
      <c r="A37" s="148"/>
      <c r="D37" s="33"/>
      <c r="E37" s="82" t="s">
        <v>393</v>
      </c>
      <c r="F37" s="125" t="s">
        <v>45</v>
      </c>
      <c r="G37" s="35"/>
    </row>
    <row r="38" spans="1:7">
      <c r="A38" s="148"/>
      <c r="D38" s="33"/>
      <c r="E38" s="31"/>
      <c r="F38" s="34"/>
      <c r="G38" s="35"/>
    </row>
    <row r="39" spans="1:7" ht="20.100000000000001" customHeight="1">
      <c r="A39" s="150"/>
      <c r="D39" s="24"/>
      <c r="F39" s="57" t="s">
        <v>42</v>
      </c>
      <c r="G39" s="35"/>
    </row>
    <row r="40" spans="1:7" ht="20.100000000000001" customHeight="1">
      <c r="A40" s="150"/>
      <c r="B40" s="151"/>
      <c r="D40" s="42"/>
      <c r="E40" s="41" t="s">
        <v>38</v>
      </c>
      <c r="F40" s="44" t="s">
        <v>1187</v>
      </c>
      <c r="G40" s="35"/>
    </row>
    <row r="41" spans="1:7" ht="20.100000000000001" customHeight="1">
      <c r="A41" s="150"/>
      <c r="B41" s="151"/>
      <c r="D41" s="42"/>
      <c r="E41" s="41" t="s">
        <v>39</v>
      </c>
      <c r="F41" s="44" t="s">
        <v>1187</v>
      </c>
      <c r="G41" s="35"/>
    </row>
    <row r="42" spans="1:7" ht="13.5" customHeight="1">
      <c r="D42" s="29"/>
      <c r="E42" s="31"/>
      <c r="F42" s="55"/>
      <c r="G42" s="24"/>
    </row>
    <row r="43" spans="1:7" ht="20.100000000000001" customHeight="1">
      <c r="A43" s="150"/>
      <c r="D43" s="24"/>
      <c r="F43" s="57" t="s">
        <v>134</v>
      </c>
      <c r="G43" s="35"/>
    </row>
    <row r="44" spans="1:7" ht="20.100000000000001" customHeight="1">
      <c r="A44" s="150"/>
      <c r="B44" s="151"/>
      <c r="D44" s="42"/>
      <c r="E44" s="58" t="s">
        <v>49</v>
      </c>
      <c r="F44" s="44" t="s">
        <v>1188</v>
      </c>
      <c r="G44" s="35"/>
    </row>
    <row r="45" spans="1:7" ht="20.100000000000001" customHeight="1">
      <c r="A45" s="150"/>
      <c r="B45" s="151"/>
      <c r="D45" s="42"/>
      <c r="E45" s="58" t="s">
        <v>133</v>
      </c>
      <c r="F45" s="44" t="s">
        <v>1189</v>
      </c>
      <c r="G45" s="35"/>
    </row>
    <row r="46" spans="1:7" ht="13.5" customHeight="1">
      <c r="D46" s="29"/>
      <c r="E46" s="31"/>
      <c r="F46" s="55"/>
      <c r="G46" s="24"/>
    </row>
    <row r="47" spans="1:7" ht="20.100000000000001" customHeight="1">
      <c r="A47" s="150"/>
      <c r="D47" s="24"/>
      <c r="F47" s="57" t="s">
        <v>135</v>
      </c>
      <c r="G47" s="35"/>
    </row>
    <row r="48" spans="1:7" ht="20.100000000000001" customHeight="1">
      <c r="A48" s="150"/>
      <c r="B48" s="151"/>
      <c r="D48" s="42"/>
      <c r="E48" s="58" t="s">
        <v>49</v>
      </c>
      <c r="F48" s="44" t="s">
        <v>1190</v>
      </c>
      <c r="G48" s="35"/>
    </row>
    <row r="49" spans="1:7" ht="20.100000000000001" customHeight="1">
      <c r="A49" s="150"/>
      <c r="B49" s="151"/>
      <c r="D49" s="42"/>
      <c r="E49" s="58" t="s">
        <v>133</v>
      </c>
      <c r="F49" s="44" t="s">
        <v>1191</v>
      </c>
      <c r="G49" s="35"/>
    </row>
    <row r="50" spans="1:7" ht="13.5" customHeight="1">
      <c r="D50" s="29"/>
      <c r="E50" s="31"/>
      <c r="F50" s="55"/>
      <c r="G50" s="24"/>
    </row>
    <row r="51" spans="1:7" ht="20.100000000000001" customHeight="1">
      <c r="A51" s="150"/>
      <c r="D51" s="24"/>
      <c r="F51" s="57" t="s">
        <v>136</v>
      </c>
      <c r="G51" s="35"/>
    </row>
    <row r="52" spans="1:7" ht="20.100000000000001" customHeight="1">
      <c r="A52" s="150"/>
      <c r="B52" s="151"/>
      <c r="D52" s="42"/>
      <c r="E52" s="41" t="s">
        <v>49</v>
      </c>
      <c r="F52" s="44" t="s">
        <v>1194</v>
      </c>
      <c r="G52" s="35"/>
    </row>
    <row r="53" spans="1:7" ht="20.100000000000001" customHeight="1">
      <c r="A53" s="150"/>
      <c r="B53" s="151"/>
      <c r="D53" s="42"/>
      <c r="E53" s="41" t="s">
        <v>50</v>
      </c>
      <c r="F53" s="44" t="s">
        <v>1192</v>
      </c>
      <c r="G53" s="35"/>
    </row>
    <row r="54" spans="1:7" ht="20.100000000000001" customHeight="1">
      <c r="A54" s="150"/>
      <c r="B54" s="151"/>
      <c r="D54" s="42"/>
      <c r="E54" s="58" t="s">
        <v>133</v>
      </c>
      <c r="F54" s="44" t="s">
        <v>1193</v>
      </c>
      <c r="G54" s="35"/>
    </row>
    <row r="55" spans="1:7" ht="20.100000000000001" customHeight="1">
      <c r="A55" s="150"/>
      <c r="B55" s="151"/>
      <c r="D55" s="42"/>
      <c r="E55" s="41" t="s">
        <v>51</v>
      </c>
      <c r="F55" s="44" t="s">
        <v>1195</v>
      </c>
      <c r="G55" s="35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 F37"/>
    <dataValidation type="textLength" operator="lessThanOrEqual" allowBlank="1" showInputMessage="1" showErrorMessage="1" errorTitle="Ошибка" error="Допускается ввод не более 900 символов!" sqref="F52:F55 F48:F49 F44:F45 F40:F41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8" sqref="F8:H8"/>
    </sheetView>
  </sheetViews>
  <sheetFormatPr defaultColWidth="10.5703125" defaultRowHeight="14.25"/>
  <cols>
    <col min="1" max="1" width="9.140625" style="73" hidden="1" customWidth="1"/>
    <col min="2" max="2" width="9.140625" style="48" hidden="1" customWidth="1"/>
    <col min="3" max="3" width="3.7109375" style="77" customWidth="1"/>
    <col min="4" max="4" width="6.28515625" style="48" bestFit="1" customWidth="1"/>
    <col min="5" max="5" width="38.5703125" style="48" customWidth="1"/>
    <col min="6" max="6" width="6.7109375" style="48" customWidth="1"/>
    <col min="7" max="7" width="31.5703125" style="48" customWidth="1"/>
    <col min="8" max="8" width="9" style="48" customWidth="1"/>
    <col min="9" max="9" width="3.7109375" style="83" customWidth="1"/>
    <col min="10" max="16384" width="10.5703125" style="48"/>
  </cols>
  <sheetData>
    <row r="1" spans="1:8" ht="16.5" hidden="1" customHeight="1"/>
    <row r="2" spans="1:8" ht="16.5" hidden="1" customHeight="1"/>
    <row r="3" spans="1:8">
      <c r="C3" s="75"/>
      <c r="D3" s="49"/>
      <c r="E3" s="49"/>
      <c r="F3" s="49"/>
      <c r="G3" s="49"/>
      <c r="H3" s="50"/>
    </row>
    <row r="4" spans="1:8">
      <c r="C4" s="75"/>
      <c r="D4" s="313" t="s">
        <v>226</v>
      </c>
      <c r="E4" s="313"/>
      <c r="F4" s="313"/>
      <c r="G4" s="313"/>
      <c r="H4" s="313"/>
    </row>
    <row r="5" spans="1:8" ht="28.5" customHeight="1">
      <c r="C5" s="75"/>
      <c r="D5" s="314" t="str">
        <f>IF(org=0,"Не определено",org)</f>
        <v>ООО "Тюмень Водоканал"</v>
      </c>
      <c r="E5" s="314"/>
      <c r="F5" s="314"/>
      <c r="G5" s="314"/>
      <c r="H5" s="314"/>
    </row>
    <row r="6" spans="1:8" ht="15" customHeight="1">
      <c r="C6" s="75"/>
      <c r="D6" s="49"/>
      <c r="E6" s="54"/>
      <c r="F6" s="54"/>
      <c r="G6" s="54"/>
      <c r="H6" s="53"/>
    </row>
    <row r="7" spans="1:8" ht="26.25" customHeight="1">
      <c r="A7" s="95"/>
      <c r="C7" s="75"/>
      <c r="D7" s="49"/>
      <c r="E7" s="54"/>
      <c r="F7" s="315" t="s">
        <v>415</v>
      </c>
      <c r="G7" s="316"/>
      <c r="H7" s="316"/>
    </row>
    <row r="8" spans="1:8">
      <c r="A8" s="95"/>
      <c r="C8" s="75"/>
      <c r="D8" s="49"/>
      <c r="E8" s="96" t="s">
        <v>223</v>
      </c>
      <c r="F8" s="317">
        <v>26</v>
      </c>
      <c r="G8" s="318"/>
      <c r="H8" s="319"/>
    </row>
    <row r="9" spans="1:8">
      <c r="A9" s="95"/>
      <c r="C9" s="75"/>
      <c r="D9" s="49"/>
      <c r="E9" s="96" t="s">
        <v>224</v>
      </c>
      <c r="F9" s="320" t="s">
        <v>1196</v>
      </c>
      <c r="G9" s="321"/>
      <c r="H9" s="322"/>
    </row>
    <row r="10" spans="1:8" ht="15" customHeight="1">
      <c r="A10" s="95"/>
      <c r="C10" s="75"/>
      <c r="D10" s="49"/>
      <c r="E10" s="54"/>
      <c r="F10" s="54"/>
      <c r="G10" s="54"/>
      <c r="H10" s="53"/>
    </row>
    <row r="11" spans="1:8" ht="21" customHeight="1" thickBot="1">
      <c r="C11" s="75"/>
      <c r="D11" s="204" t="s">
        <v>54</v>
      </c>
      <c r="E11" s="205" t="s">
        <v>185</v>
      </c>
      <c r="F11" s="204" t="s">
        <v>54</v>
      </c>
      <c r="G11" s="205" t="s">
        <v>187</v>
      </c>
      <c r="H11" s="205" t="s">
        <v>186</v>
      </c>
    </row>
    <row r="12" spans="1:8" ht="15" thickTop="1">
      <c r="C12" s="75"/>
      <c r="D12" s="60" t="s">
        <v>55</v>
      </c>
      <c r="E12" s="60" t="s">
        <v>5</v>
      </c>
      <c r="F12" s="60" t="s">
        <v>6</v>
      </c>
      <c r="G12" s="60" t="s">
        <v>7</v>
      </c>
      <c r="H12" s="60" t="s">
        <v>27</v>
      </c>
    </row>
    <row r="13" spans="1:8" ht="15" hidden="1" customHeight="1">
      <c r="A13" s="48"/>
      <c r="C13" s="75"/>
      <c r="D13" s="206">
        <v>0</v>
      </c>
      <c r="E13" s="207"/>
      <c r="F13" s="206">
        <v>0</v>
      </c>
      <c r="G13" s="207"/>
      <c r="H13" s="207"/>
    </row>
    <row r="14" spans="1:8" ht="15" customHeight="1">
      <c r="A14" s="170"/>
      <c r="C14" s="75"/>
      <c r="D14" s="323">
        <v>1</v>
      </c>
      <c r="E14" s="325" t="s">
        <v>490</v>
      </c>
      <c r="F14" s="210">
        <v>1</v>
      </c>
      <c r="G14" s="211" t="s">
        <v>490</v>
      </c>
      <c r="H14" s="212" t="s">
        <v>491</v>
      </c>
    </row>
    <row r="15" spans="1:8" ht="15" customHeight="1">
      <c r="A15" s="48"/>
      <c r="C15" s="75"/>
      <c r="D15" s="324"/>
      <c r="E15" s="326"/>
      <c r="F15" s="214"/>
      <c r="G15" s="190" t="s">
        <v>202</v>
      </c>
      <c r="H15" s="195"/>
    </row>
    <row r="16" spans="1:8">
      <c r="A16" s="48"/>
      <c r="C16" s="75"/>
      <c r="D16" s="214"/>
      <c r="E16" s="190" t="s">
        <v>210</v>
      </c>
      <c r="F16" s="190"/>
      <c r="G16" s="190"/>
      <c r="H16" s="195"/>
    </row>
    <row r="17" spans="4:8">
      <c r="D17" s="213"/>
      <c r="E17" s="213"/>
      <c r="F17" s="213"/>
      <c r="G17" s="213"/>
      <c r="H17" s="213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="Введите значение от 1 до 100" prompt="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9">
    <tabColor indexed="31"/>
    <pageSetUpPr fitToPage="1"/>
  </sheetPr>
  <dimension ref="A1:AD59"/>
  <sheetViews>
    <sheetView showGridLines="0" topLeftCell="C4" zoomScaleNormal="100" workbookViewId="0">
      <selection activeCell="P55" sqref="P55"/>
    </sheetView>
  </sheetViews>
  <sheetFormatPr defaultColWidth="10.5703125" defaultRowHeight="14.25"/>
  <cols>
    <col min="1" max="1" width="9.140625" style="156" hidden="1" customWidth="1"/>
    <col min="2" max="2" width="9.140625" style="143" hidden="1" customWidth="1"/>
    <col min="3" max="3" width="3.7109375" style="140" customWidth="1"/>
    <col min="4" max="4" width="3.7109375" style="140" hidden="1" customWidth="1"/>
    <col min="5" max="5" width="6.28515625" style="48" bestFit="1" customWidth="1"/>
    <col min="6" max="6" width="3.7109375" style="48" customWidth="1"/>
    <col min="7" max="7" width="6.28515625" style="48" customWidth="1"/>
    <col min="8" max="8" width="39.42578125" style="48" customWidth="1"/>
    <col min="9" max="9" width="18.7109375" style="48" customWidth="1"/>
    <col min="10" max="13" width="14.7109375" style="48" customWidth="1"/>
    <col min="14" max="15" width="14.7109375" style="48" hidden="1" customWidth="1"/>
    <col min="16" max="16" width="14.7109375" style="48" customWidth="1"/>
    <col min="17" max="18" width="14.7109375" style="48" hidden="1" customWidth="1"/>
    <col min="19" max="19" width="14.7109375" style="48" customWidth="1"/>
    <col min="20" max="21" width="14.7109375" style="48" hidden="1" customWidth="1"/>
    <col min="22" max="24" width="12.7109375" style="48" customWidth="1"/>
    <col min="25" max="25" width="16.7109375" style="48" customWidth="1"/>
    <col min="26" max="28" width="28.7109375" style="48" customWidth="1"/>
    <col min="29" max="29" width="44.42578125" style="48" customWidth="1"/>
    <col min="30" max="30" width="10.5703125" style="48" hidden="1" customWidth="1"/>
    <col min="31" max="16384" width="10.5703125" style="48"/>
  </cols>
  <sheetData>
    <row r="1" spans="1:28" hidden="1"/>
    <row r="2" spans="1:28" hidden="1"/>
    <row r="3" spans="1:28" hidden="1"/>
    <row r="4" spans="1:28" ht="27" customHeight="1">
      <c r="C4" s="139"/>
      <c r="D4" s="139"/>
      <c r="E4" s="49"/>
      <c r="F4" s="49"/>
      <c r="G4" s="49"/>
      <c r="H4" s="49"/>
    </row>
    <row r="5" spans="1:28">
      <c r="C5" s="139"/>
      <c r="D5" s="139"/>
      <c r="E5" s="350" t="s">
        <v>385</v>
      </c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</row>
    <row r="6" spans="1:28" ht="14.25" customHeight="1">
      <c r="C6" s="139"/>
      <c r="D6" s="139"/>
      <c r="E6" s="351" t="str">
        <f>IF(org=0,"Не определено",org)</f>
        <v>ООО "Тюмень Водоканал"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</row>
    <row r="7" spans="1:28">
      <c r="C7" s="139"/>
      <c r="D7" s="139"/>
      <c r="E7" s="49"/>
      <c r="F7" s="49"/>
      <c r="G7" s="49"/>
      <c r="H7" s="129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</row>
    <row r="8" spans="1:28" ht="24" customHeight="1">
      <c r="B8" s="156"/>
      <c r="C8" s="139"/>
      <c r="D8" s="139"/>
      <c r="E8" s="323" t="s">
        <v>54</v>
      </c>
      <c r="F8" s="360" t="s">
        <v>307</v>
      </c>
      <c r="G8" s="361"/>
      <c r="H8" s="362"/>
      <c r="I8" s="373" t="s">
        <v>394</v>
      </c>
      <c r="J8" s="371" t="s">
        <v>359</v>
      </c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47" t="s">
        <v>347</v>
      </c>
      <c r="W8" s="348"/>
      <c r="X8" s="347" t="s">
        <v>377</v>
      </c>
      <c r="Y8" s="348"/>
      <c r="Z8" s="347" t="s">
        <v>376</v>
      </c>
      <c r="AA8" s="352" t="s">
        <v>348</v>
      </c>
      <c r="AB8" s="369" t="s">
        <v>246</v>
      </c>
    </row>
    <row r="9" spans="1:28">
      <c r="B9" s="156"/>
      <c r="C9" s="139"/>
      <c r="D9" s="139"/>
      <c r="E9" s="323"/>
      <c r="F9" s="363"/>
      <c r="G9" s="364"/>
      <c r="H9" s="365"/>
      <c r="I9" s="374"/>
      <c r="J9" s="344" t="s">
        <v>269</v>
      </c>
      <c r="K9" s="344"/>
      <c r="L9" s="344"/>
      <c r="M9" s="344" t="s">
        <v>270</v>
      </c>
      <c r="N9" s="344"/>
      <c r="O9" s="344"/>
      <c r="P9" s="344" t="s">
        <v>271</v>
      </c>
      <c r="Q9" s="344"/>
      <c r="R9" s="344"/>
      <c r="S9" s="344" t="s">
        <v>272</v>
      </c>
      <c r="T9" s="344"/>
      <c r="U9" s="344"/>
      <c r="V9" s="348"/>
      <c r="W9" s="348"/>
      <c r="X9" s="348"/>
      <c r="Y9" s="348"/>
      <c r="Z9" s="348"/>
      <c r="AA9" s="353"/>
      <c r="AB9" s="369"/>
    </row>
    <row r="10" spans="1:28">
      <c r="B10" s="156"/>
      <c r="C10" s="139"/>
      <c r="D10" s="139"/>
      <c r="E10" s="323"/>
      <c r="F10" s="363"/>
      <c r="G10" s="364"/>
      <c r="H10" s="365"/>
      <c r="I10" s="374"/>
      <c r="J10" s="356" t="s">
        <v>323</v>
      </c>
      <c r="K10" s="344" t="s">
        <v>283</v>
      </c>
      <c r="L10" s="344"/>
      <c r="M10" s="356" t="s">
        <v>323</v>
      </c>
      <c r="N10" s="344" t="s">
        <v>283</v>
      </c>
      <c r="O10" s="344"/>
      <c r="P10" s="356" t="s">
        <v>323</v>
      </c>
      <c r="Q10" s="344" t="s">
        <v>283</v>
      </c>
      <c r="R10" s="344"/>
      <c r="S10" s="356" t="s">
        <v>323</v>
      </c>
      <c r="T10" s="344" t="s">
        <v>283</v>
      </c>
      <c r="U10" s="344"/>
      <c r="V10" s="348"/>
      <c r="W10" s="348"/>
      <c r="X10" s="348"/>
      <c r="Y10" s="348"/>
      <c r="Z10" s="348"/>
      <c r="AA10" s="353"/>
      <c r="AB10" s="369"/>
    </row>
    <row r="11" spans="1:28" ht="45.75" thickBot="1">
      <c r="B11" s="156"/>
      <c r="C11" s="139"/>
      <c r="D11" s="139"/>
      <c r="E11" s="355"/>
      <c r="F11" s="366"/>
      <c r="G11" s="367"/>
      <c r="H11" s="368"/>
      <c r="I11" s="375"/>
      <c r="J11" s="357"/>
      <c r="K11" s="167" t="s">
        <v>395</v>
      </c>
      <c r="L11" s="167" t="s">
        <v>363</v>
      </c>
      <c r="M11" s="357"/>
      <c r="N11" s="167" t="s">
        <v>395</v>
      </c>
      <c r="O11" s="167" t="s">
        <v>363</v>
      </c>
      <c r="P11" s="357"/>
      <c r="Q11" s="167" t="s">
        <v>395</v>
      </c>
      <c r="R11" s="167" t="s">
        <v>363</v>
      </c>
      <c r="S11" s="357"/>
      <c r="T11" s="167" t="s">
        <v>395</v>
      </c>
      <c r="U11" s="167" t="s">
        <v>363</v>
      </c>
      <c r="V11" s="161" t="s">
        <v>300</v>
      </c>
      <c r="W11" s="161" t="s">
        <v>299</v>
      </c>
      <c r="X11" s="160" t="s">
        <v>284</v>
      </c>
      <c r="Y11" s="160" t="s">
        <v>285</v>
      </c>
      <c r="Z11" s="359"/>
      <c r="AA11" s="354"/>
      <c r="AB11" s="370"/>
    </row>
    <row r="12" spans="1:28" ht="15" thickTop="1">
      <c r="B12" s="156"/>
      <c r="C12" s="139"/>
      <c r="D12" s="139"/>
      <c r="E12" s="61" t="s">
        <v>55</v>
      </c>
      <c r="F12" s="358" t="s">
        <v>5</v>
      </c>
      <c r="G12" s="358"/>
      <c r="H12" s="358"/>
      <c r="I12" s="61" t="s">
        <v>362</v>
      </c>
      <c r="J12" s="61" t="s">
        <v>6</v>
      </c>
      <c r="K12" s="61" t="s">
        <v>7</v>
      </c>
      <c r="L12" s="61" t="s">
        <v>27</v>
      </c>
      <c r="M12" s="61" t="s">
        <v>28</v>
      </c>
      <c r="N12" s="61" t="s">
        <v>158</v>
      </c>
      <c r="O12" s="61" t="s">
        <v>159</v>
      </c>
      <c r="P12" s="61" t="s">
        <v>189</v>
      </c>
      <c r="Q12" s="61" t="s">
        <v>190</v>
      </c>
      <c r="R12" s="61" t="s">
        <v>191</v>
      </c>
      <c r="S12" s="61" t="s">
        <v>192</v>
      </c>
      <c r="T12" s="61" t="s">
        <v>193</v>
      </c>
      <c r="U12" s="61" t="s">
        <v>194</v>
      </c>
      <c r="V12" s="61" t="s">
        <v>195</v>
      </c>
      <c r="W12" s="61" t="s">
        <v>196</v>
      </c>
      <c r="X12" s="61" t="s">
        <v>197</v>
      </c>
      <c r="Y12" s="61" t="s">
        <v>198</v>
      </c>
      <c r="Z12" s="61" t="s">
        <v>199</v>
      </c>
      <c r="AA12" s="61" t="s">
        <v>200</v>
      </c>
      <c r="AB12" s="61" t="s">
        <v>286</v>
      </c>
    </row>
    <row r="13" spans="1:28" ht="15" hidden="1" customHeight="1">
      <c r="A13" s="157"/>
      <c r="B13" s="157"/>
      <c r="C13" s="139"/>
      <c r="D13" s="165"/>
      <c r="E13" s="199"/>
      <c r="F13" s="200"/>
      <c r="G13" s="200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2"/>
    </row>
    <row r="14" spans="1:28" ht="15" customHeight="1">
      <c r="A14" s="162"/>
      <c r="B14" s="143">
        <v>1</v>
      </c>
      <c r="C14" s="75"/>
      <c r="D14" s="48"/>
      <c r="E14" s="340">
        <v>1</v>
      </c>
      <c r="F14" s="337" t="str">
        <f>"Компонент на холодную воду" &amp; IF(double_rate_tariff="да","",", руб./куб.м")</f>
        <v>Компонент на холодную воду, руб./куб.м</v>
      </c>
      <c r="G14" s="338"/>
      <c r="H14" s="339"/>
      <c r="I14" s="227" t="s">
        <v>364</v>
      </c>
      <c r="J14" s="216"/>
      <c r="K14" s="216"/>
      <c r="L14" s="216"/>
      <c r="M14" s="279">
        <v>19.93</v>
      </c>
      <c r="N14" s="216"/>
      <c r="O14" s="216"/>
      <c r="P14" s="279">
        <v>23.52</v>
      </c>
      <c r="Q14" s="216"/>
      <c r="R14" s="216"/>
      <c r="S14" s="279">
        <v>19.93</v>
      </c>
      <c r="T14" s="216"/>
      <c r="U14" s="216"/>
      <c r="V14" s="328" t="s">
        <v>1210</v>
      </c>
      <c r="W14" s="328" t="s">
        <v>1206</v>
      </c>
      <c r="X14" s="328" t="s">
        <v>1212</v>
      </c>
      <c r="Y14" s="331" t="s">
        <v>1213</v>
      </c>
      <c r="Z14" s="331" t="s">
        <v>1197</v>
      </c>
      <c r="AA14" s="331" t="s">
        <v>1198</v>
      </c>
      <c r="AB14" s="270"/>
    </row>
    <row r="15" spans="1:28" ht="15" customHeight="1">
      <c r="A15" s="162"/>
      <c r="C15" s="139"/>
      <c r="D15" s="48"/>
      <c r="E15" s="341"/>
      <c r="F15" s="214"/>
      <c r="G15" s="197"/>
      <c r="H15" s="197" t="s">
        <v>352</v>
      </c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7"/>
      <c r="U15" s="195"/>
      <c r="V15" s="329"/>
      <c r="W15" s="329"/>
      <c r="X15" s="329"/>
      <c r="Y15" s="332"/>
      <c r="Z15" s="332"/>
      <c r="AA15" s="332"/>
      <c r="AB15" s="195"/>
    </row>
    <row r="16" spans="1:28" ht="15" customHeight="1">
      <c r="A16" s="162"/>
      <c r="B16" s="143">
        <v>1</v>
      </c>
      <c r="C16" s="139"/>
      <c r="D16" s="48"/>
      <c r="E16" s="341"/>
      <c r="F16" s="327" t="str">
        <f>"Компонент на тепловую энергию" &amp; IF(double_rate_tariff="да","",", руб./Гкал")</f>
        <v>Компонент на тепловую энергию, руб./Гкал</v>
      </c>
      <c r="G16" s="327"/>
      <c r="H16" s="327"/>
      <c r="I16" s="226" t="s">
        <v>396</v>
      </c>
      <c r="J16" s="216"/>
      <c r="K16" s="216"/>
      <c r="L16" s="216"/>
      <c r="M16" s="279">
        <v>1456.04</v>
      </c>
      <c r="N16" s="216"/>
      <c r="O16" s="216"/>
      <c r="P16" s="279">
        <v>1718.13</v>
      </c>
      <c r="Q16" s="216"/>
      <c r="R16" s="216"/>
      <c r="S16" s="279">
        <v>1456.04</v>
      </c>
      <c r="T16" s="216"/>
      <c r="U16" s="216"/>
      <c r="V16" s="329"/>
      <c r="W16" s="329"/>
      <c r="X16" s="329"/>
      <c r="Y16" s="332"/>
      <c r="Z16" s="332"/>
      <c r="AA16" s="332"/>
      <c r="AB16" s="270"/>
    </row>
    <row r="17" spans="1:28" customFormat="1" ht="15" customHeight="1">
      <c r="A17" s="162"/>
      <c r="B17" s="143"/>
      <c r="C17" s="138"/>
      <c r="E17" s="342"/>
      <c r="F17" s="214"/>
      <c r="G17" s="197"/>
      <c r="H17" s="231" t="s">
        <v>310</v>
      </c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5"/>
      <c r="V17" s="330"/>
      <c r="W17" s="330"/>
      <c r="X17" s="329"/>
      <c r="Y17" s="332"/>
      <c r="Z17" s="332"/>
      <c r="AA17" s="332"/>
      <c r="AB17" s="195"/>
    </row>
    <row r="18" spans="1:28" ht="15" customHeight="1">
      <c r="A18" s="162"/>
      <c r="B18" s="143">
        <v>1</v>
      </c>
      <c r="C18" s="75" t="s">
        <v>1205</v>
      </c>
      <c r="D18" s="48"/>
      <c r="E18" s="334">
        <v>2</v>
      </c>
      <c r="F18" s="337" t="str">
        <f>"Компонент на холодную воду" &amp; IF(double_rate_tariff="да","",", руб./куб.м")</f>
        <v>Компонент на холодную воду, руб./куб.м</v>
      </c>
      <c r="G18" s="338"/>
      <c r="H18" s="339"/>
      <c r="I18" s="227" t="s">
        <v>364</v>
      </c>
      <c r="J18" s="216"/>
      <c r="K18" s="216"/>
      <c r="L18" s="216"/>
      <c r="M18" s="279">
        <v>22.05</v>
      </c>
      <c r="N18" s="216"/>
      <c r="O18" s="216"/>
      <c r="P18" s="279">
        <v>26.02</v>
      </c>
      <c r="Q18" s="216"/>
      <c r="R18" s="216"/>
      <c r="S18" s="279">
        <v>22.05</v>
      </c>
      <c r="T18" s="216"/>
      <c r="U18" s="216"/>
      <c r="V18" s="328" t="s">
        <v>1207</v>
      </c>
      <c r="W18" s="328" t="s">
        <v>1186</v>
      </c>
      <c r="X18" s="329"/>
      <c r="Y18" s="332"/>
      <c r="Z18" s="332"/>
      <c r="AA18" s="332"/>
      <c r="AB18" s="270"/>
    </row>
    <row r="19" spans="1:28" ht="15" customHeight="1">
      <c r="A19" s="162"/>
      <c r="C19" s="139"/>
      <c r="D19" s="48"/>
      <c r="E19" s="335"/>
      <c r="F19" s="214"/>
      <c r="G19" s="272"/>
      <c r="H19" s="272" t="s">
        <v>352</v>
      </c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2"/>
      <c r="U19" s="195"/>
      <c r="V19" s="329"/>
      <c r="W19" s="329"/>
      <c r="X19" s="329"/>
      <c r="Y19" s="332"/>
      <c r="Z19" s="332"/>
      <c r="AA19" s="332"/>
      <c r="AB19" s="195"/>
    </row>
    <row r="20" spans="1:28" ht="15" customHeight="1">
      <c r="A20" s="162"/>
      <c r="B20" s="143">
        <v>1</v>
      </c>
      <c r="C20" s="139"/>
      <c r="D20" s="48"/>
      <c r="E20" s="335"/>
      <c r="F20" s="327" t="str">
        <f>"Компонент на тепловую энергию" &amp; IF(double_rate_tariff="да","",", руб./Гкал")</f>
        <v>Компонент на тепловую энергию, руб./Гкал</v>
      </c>
      <c r="G20" s="327"/>
      <c r="H20" s="327"/>
      <c r="I20" s="226" t="s">
        <v>396</v>
      </c>
      <c r="J20" s="216"/>
      <c r="K20" s="216"/>
      <c r="L20" s="216"/>
      <c r="M20" s="279">
        <v>1580.45</v>
      </c>
      <c r="N20" s="216"/>
      <c r="O20" s="216"/>
      <c r="P20" s="279">
        <v>1864.93</v>
      </c>
      <c r="Q20" s="216"/>
      <c r="R20" s="216"/>
      <c r="S20" s="279">
        <v>1580.45</v>
      </c>
      <c r="T20" s="216"/>
      <c r="U20" s="216"/>
      <c r="V20" s="329"/>
      <c r="W20" s="329"/>
      <c r="X20" s="329"/>
      <c r="Y20" s="332"/>
      <c r="Z20" s="332"/>
      <c r="AA20" s="332"/>
      <c r="AB20" s="270"/>
    </row>
    <row r="21" spans="1:28" customFormat="1" ht="15" customHeight="1">
      <c r="A21" s="162"/>
      <c r="B21" s="143"/>
      <c r="C21" s="138"/>
      <c r="E21" s="336"/>
      <c r="F21" s="214"/>
      <c r="G21" s="272"/>
      <c r="H21" s="231" t="s">
        <v>310</v>
      </c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195"/>
      <c r="V21" s="330"/>
      <c r="W21" s="330"/>
      <c r="X21" s="329"/>
      <c r="Y21" s="332"/>
      <c r="Z21" s="332"/>
      <c r="AA21" s="332"/>
      <c r="AB21" s="195"/>
    </row>
    <row r="22" spans="1:28" ht="15" customHeight="1">
      <c r="A22" s="162"/>
      <c r="B22" s="143">
        <v>1</v>
      </c>
      <c r="C22" s="75" t="s">
        <v>1205</v>
      </c>
      <c r="D22" s="48"/>
      <c r="E22" s="334">
        <v>3</v>
      </c>
      <c r="F22" s="337" t="str">
        <f>"Компонент на холодную воду" &amp; IF(double_rate_tariff="да","",", руб./куб.м")</f>
        <v>Компонент на холодную воду, руб./куб.м</v>
      </c>
      <c r="G22" s="338"/>
      <c r="H22" s="339"/>
      <c r="I22" s="227" t="s">
        <v>364</v>
      </c>
      <c r="J22" s="216"/>
      <c r="K22" s="216"/>
      <c r="L22" s="216"/>
      <c r="M22" s="279">
        <v>22.05</v>
      </c>
      <c r="N22" s="216"/>
      <c r="O22" s="216"/>
      <c r="P22" s="279">
        <v>26.02</v>
      </c>
      <c r="Q22" s="216"/>
      <c r="R22" s="216"/>
      <c r="S22" s="279">
        <v>22.05</v>
      </c>
      <c r="T22" s="216"/>
      <c r="U22" s="216"/>
      <c r="V22" s="328" t="s">
        <v>1214</v>
      </c>
      <c r="W22" s="328" t="s">
        <v>1215</v>
      </c>
      <c r="X22" s="329"/>
      <c r="Y22" s="332"/>
      <c r="Z22" s="332"/>
      <c r="AA22" s="332"/>
      <c r="AB22" s="270"/>
    </row>
    <row r="23" spans="1:28" ht="15" customHeight="1">
      <c r="A23" s="162"/>
      <c r="C23" s="139"/>
      <c r="D23" s="48"/>
      <c r="E23" s="335"/>
      <c r="F23" s="214"/>
      <c r="G23" s="285"/>
      <c r="H23" s="285" t="s">
        <v>352</v>
      </c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5"/>
      <c r="U23" s="195"/>
      <c r="V23" s="329"/>
      <c r="W23" s="329"/>
      <c r="X23" s="329"/>
      <c r="Y23" s="332"/>
      <c r="Z23" s="332"/>
      <c r="AA23" s="332"/>
      <c r="AB23" s="195"/>
    </row>
    <row r="24" spans="1:28" ht="15" customHeight="1">
      <c r="A24" s="162"/>
      <c r="B24" s="143">
        <v>1</v>
      </c>
      <c r="C24" s="139"/>
      <c r="D24" s="48"/>
      <c r="E24" s="335"/>
      <c r="F24" s="327" t="str">
        <f>"Компонент на тепловую энергию" &amp; IF(double_rate_tariff="да","",", руб./Гкал")</f>
        <v>Компонент на тепловую энергию, руб./Гкал</v>
      </c>
      <c r="G24" s="327"/>
      <c r="H24" s="327"/>
      <c r="I24" s="226" t="s">
        <v>396</v>
      </c>
      <c r="J24" s="216"/>
      <c r="K24" s="216"/>
      <c r="L24" s="216"/>
      <c r="M24" s="279">
        <v>1580.45</v>
      </c>
      <c r="N24" s="216"/>
      <c r="O24" s="216"/>
      <c r="P24" s="279">
        <v>1864.93</v>
      </c>
      <c r="Q24" s="216"/>
      <c r="R24" s="216"/>
      <c r="S24" s="279">
        <v>1580.45</v>
      </c>
      <c r="T24" s="216"/>
      <c r="U24" s="216"/>
      <c r="V24" s="329"/>
      <c r="W24" s="329"/>
      <c r="X24" s="329"/>
      <c r="Y24" s="332"/>
      <c r="Z24" s="332"/>
      <c r="AA24" s="332"/>
      <c r="AB24" s="270"/>
    </row>
    <row r="25" spans="1:28" customFormat="1" ht="0.2" customHeight="1">
      <c r="A25" s="162"/>
      <c r="B25" s="143"/>
      <c r="C25" s="138"/>
      <c r="E25" s="336"/>
      <c r="F25" s="214"/>
      <c r="G25" s="285"/>
      <c r="H25" s="231" t="s">
        <v>310</v>
      </c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195"/>
      <c r="V25" s="330"/>
      <c r="W25" s="330"/>
      <c r="X25" s="329"/>
      <c r="Y25" s="332"/>
      <c r="Z25" s="332"/>
      <c r="AA25" s="332"/>
      <c r="AB25" s="195"/>
    </row>
    <row r="26" spans="1:28" ht="15" customHeight="1">
      <c r="A26" s="162"/>
      <c r="B26" s="143">
        <v>1</v>
      </c>
      <c r="C26" s="75" t="s">
        <v>1205</v>
      </c>
      <c r="D26" s="48"/>
      <c r="E26" s="334">
        <v>4</v>
      </c>
      <c r="F26" s="337" t="str">
        <f>"Компонент на холодную воду" &amp; IF(double_rate_tariff="да","",", руб./куб.м")</f>
        <v>Компонент на холодную воду, руб./куб.м</v>
      </c>
      <c r="G26" s="338"/>
      <c r="H26" s="339"/>
      <c r="I26" s="227" t="s">
        <v>364</v>
      </c>
      <c r="J26" s="216"/>
      <c r="K26" s="216"/>
      <c r="L26" s="216"/>
      <c r="M26" s="279">
        <v>24.5</v>
      </c>
      <c r="N26" s="216"/>
      <c r="O26" s="216"/>
      <c r="P26" s="279">
        <v>28.91</v>
      </c>
      <c r="Q26" s="216"/>
      <c r="R26" s="216"/>
      <c r="S26" s="279">
        <v>24.5</v>
      </c>
      <c r="T26" s="216"/>
      <c r="U26" s="216"/>
      <c r="V26" s="328" t="s">
        <v>1216</v>
      </c>
      <c r="W26" s="328" t="s">
        <v>1217</v>
      </c>
      <c r="X26" s="329"/>
      <c r="Y26" s="332"/>
      <c r="Z26" s="332"/>
      <c r="AA26" s="332"/>
      <c r="AB26" s="270"/>
    </row>
    <row r="27" spans="1:28" ht="15" customHeight="1">
      <c r="A27" s="162"/>
      <c r="C27" s="139"/>
      <c r="D27" s="48"/>
      <c r="E27" s="335"/>
      <c r="F27" s="214"/>
      <c r="G27" s="285"/>
      <c r="H27" s="285" t="s">
        <v>352</v>
      </c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5"/>
      <c r="U27" s="195"/>
      <c r="V27" s="329"/>
      <c r="W27" s="329"/>
      <c r="X27" s="329"/>
      <c r="Y27" s="332"/>
      <c r="Z27" s="332"/>
      <c r="AA27" s="332"/>
      <c r="AB27" s="195"/>
    </row>
    <row r="28" spans="1:28" ht="15" customHeight="1">
      <c r="A28" s="162"/>
      <c r="B28" s="143">
        <v>1</v>
      </c>
      <c r="C28" s="139"/>
      <c r="D28" s="48"/>
      <c r="E28" s="335"/>
      <c r="F28" s="327" t="str">
        <f>"Компонент на тепловую энергию" &amp; IF(double_rate_tariff="да","",", руб./Гкал")</f>
        <v>Компонент на тепловую энергию, руб./Гкал</v>
      </c>
      <c r="G28" s="327"/>
      <c r="H28" s="327"/>
      <c r="I28" s="226" t="s">
        <v>396</v>
      </c>
      <c r="J28" s="216"/>
      <c r="K28" s="216"/>
      <c r="L28" s="216"/>
      <c r="M28" s="279">
        <v>1665.95</v>
      </c>
      <c r="N28" s="216"/>
      <c r="O28" s="216"/>
      <c r="P28" s="279">
        <v>1965.82</v>
      </c>
      <c r="Q28" s="216"/>
      <c r="R28" s="216"/>
      <c r="S28" s="279">
        <v>1665.95</v>
      </c>
      <c r="T28" s="216"/>
      <c r="U28" s="216"/>
      <c r="V28" s="329"/>
      <c r="W28" s="329"/>
      <c r="X28" s="329"/>
      <c r="Y28" s="332"/>
      <c r="Z28" s="332"/>
      <c r="AA28" s="332"/>
      <c r="AB28" s="270"/>
    </row>
    <row r="29" spans="1:28" customFormat="1" ht="0.2" customHeight="1">
      <c r="A29" s="162"/>
      <c r="B29" s="143"/>
      <c r="C29" s="138"/>
      <c r="E29" s="336"/>
      <c r="F29" s="214"/>
      <c r="G29" s="285"/>
      <c r="H29" s="231" t="s">
        <v>310</v>
      </c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195"/>
      <c r="V29" s="330"/>
      <c r="W29" s="330"/>
      <c r="X29" s="329"/>
      <c r="Y29" s="332"/>
      <c r="Z29" s="332"/>
      <c r="AA29" s="332"/>
      <c r="AB29" s="195"/>
    </row>
    <row r="30" spans="1:28" ht="15" customHeight="1">
      <c r="A30" s="162"/>
      <c r="B30" s="143">
        <v>1</v>
      </c>
      <c r="C30" s="75" t="s">
        <v>1205</v>
      </c>
      <c r="D30" s="48"/>
      <c r="E30" s="334">
        <v>5</v>
      </c>
      <c r="F30" s="337" t="str">
        <f>"Компонент на холодную воду" &amp; IF(double_rate_tariff="да","",", руб./куб.м")</f>
        <v>Компонент на холодную воду, руб./куб.м</v>
      </c>
      <c r="G30" s="338"/>
      <c r="H30" s="339"/>
      <c r="I30" s="227" t="s">
        <v>364</v>
      </c>
      <c r="J30" s="216"/>
      <c r="K30" s="216"/>
      <c r="L30" s="216"/>
      <c r="M30" s="279">
        <v>24.5</v>
      </c>
      <c r="N30" s="216"/>
      <c r="O30" s="216"/>
      <c r="P30" s="279">
        <v>28.91</v>
      </c>
      <c r="Q30" s="216"/>
      <c r="R30" s="216"/>
      <c r="S30" s="279">
        <v>24.5</v>
      </c>
      <c r="T30" s="216"/>
      <c r="U30" s="216"/>
      <c r="V30" s="328" t="s">
        <v>1218</v>
      </c>
      <c r="W30" s="328" t="s">
        <v>1220</v>
      </c>
      <c r="X30" s="329"/>
      <c r="Y30" s="332"/>
      <c r="Z30" s="332"/>
      <c r="AA30" s="332"/>
      <c r="AB30" s="270"/>
    </row>
    <row r="31" spans="1:28" ht="15" customHeight="1">
      <c r="A31" s="162"/>
      <c r="C31" s="139"/>
      <c r="D31" s="48"/>
      <c r="E31" s="335"/>
      <c r="F31" s="214"/>
      <c r="G31" s="285"/>
      <c r="H31" s="285" t="s">
        <v>352</v>
      </c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5"/>
      <c r="U31" s="195"/>
      <c r="V31" s="329"/>
      <c r="W31" s="329"/>
      <c r="X31" s="329"/>
      <c r="Y31" s="332"/>
      <c r="Z31" s="332"/>
      <c r="AA31" s="332"/>
      <c r="AB31" s="195"/>
    </row>
    <row r="32" spans="1:28" ht="15" customHeight="1">
      <c r="A32" s="162"/>
      <c r="B32" s="143">
        <v>1</v>
      </c>
      <c r="C32" s="139"/>
      <c r="D32" s="48"/>
      <c r="E32" s="335"/>
      <c r="F32" s="327" t="str">
        <f>"Компонент на тепловую энергию" &amp; IF(double_rate_tariff="да","",", руб./Гкал")</f>
        <v>Компонент на тепловую энергию, руб./Гкал</v>
      </c>
      <c r="G32" s="327"/>
      <c r="H32" s="327"/>
      <c r="I32" s="226" t="s">
        <v>396</v>
      </c>
      <c r="J32" s="216"/>
      <c r="K32" s="216"/>
      <c r="L32" s="216"/>
      <c r="M32" s="279">
        <v>1665.95</v>
      </c>
      <c r="N32" s="216"/>
      <c r="O32" s="216"/>
      <c r="P32" s="279">
        <v>1965.82</v>
      </c>
      <c r="Q32" s="216"/>
      <c r="R32" s="216"/>
      <c r="S32" s="279">
        <v>1665.95</v>
      </c>
      <c r="T32" s="216"/>
      <c r="U32" s="216"/>
      <c r="V32" s="329"/>
      <c r="W32" s="329"/>
      <c r="X32" s="329"/>
      <c r="Y32" s="332"/>
      <c r="Z32" s="332"/>
      <c r="AA32" s="332"/>
      <c r="AB32" s="270"/>
    </row>
    <row r="33" spans="1:28" customFormat="1" ht="0.2" customHeight="1">
      <c r="A33" s="162"/>
      <c r="B33" s="143"/>
      <c r="C33" s="138"/>
      <c r="E33" s="336"/>
      <c r="F33" s="214"/>
      <c r="G33" s="285"/>
      <c r="H33" s="231" t="s">
        <v>310</v>
      </c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195"/>
      <c r="V33" s="330"/>
      <c r="W33" s="330"/>
      <c r="X33" s="329"/>
      <c r="Y33" s="332"/>
      <c r="Z33" s="332"/>
      <c r="AA33" s="332"/>
      <c r="AB33" s="195"/>
    </row>
    <row r="34" spans="1:28" ht="15" customHeight="1">
      <c r="A34" s="162"/>
      <c r="B34" s="143">
        <v>1</v>
      </c>
      <c r="C34" s="75" t="s">
        <v>1205</v>
      </c>
      <c r="D34" s="48"/>
      <c r="E34" s="334">
        <v>6</v>
      </c>
      <c r="F34" s="337" t="str">
        <f>"Компонент на холодную воду" &amp; IF(double_rate_tariff="да","",", руб./куб.м")</f>
        <v>Компонент на холодную воду, руб./куб.м</v>
      </c>
      <c r="G34" s="338"/>
      <c r="H34" s="339"/>
      <c r="I34" s="227" t="s">
        <v>364</v>
      </c>
      <c r="J34" s="216"/>
      <c r="K34" s="216"/>
      <c r="L34" s="216"/>
      <c r="M34" s="279">
        <v>27.39</v>
      </c>
      <c r="N34" s="216"/>
      <c r="O34" s="216"/>
      <c r="P34" s="279">
        <v>32.32</v>
      </c>
      <c r="Q34" s="216"/>
      <c r="R34" s="216"/>
      <c r="S34" s="279">
        <v>27.39</v>
      </c>
      <c r="T34" s="216"/>
      <c r="U34" s="216"/>
      <c r="V34" s="328" t="s">
        <v>1219</v>
      </c>
      <c r="W34" s="328" t="s">
        <v>1221</v>
      </c>
      <c r="X34" s="329"/>
      <c r="Y34" s="332"/>
      <c r="Z34" s="332"/>
      <c r="AA34" s="332"/>
      <c r="AB34" s="270"/>
    </row>
    <row r="35" spans="1:28" ht="15" customHeight="1">
      <c r="A35" s="162"/>
      <c r="C35" s="139"/>
      <c r="D35" s="48"/>
      <c r="E35" s="335"/>
      <c r="F35" s="214"/>
      <c r="G35" s="285"/>
      <c r="H35" s="285" t="s">
        <v>352</v>
      </c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5"/>
      <c r="U35" s="195"/>
      <c r="V35" s="329"/>
      <c r="W35" s="329"/>
      <c r="X35" s="329"/>
      <c r="Y35" s="332"/>
      <c r="Z35" s="332"/>
      <c r="AA35" s="332"/>
      <c r="AB35" s="195"/>
    </row>
    <row r="36" spans="1:28" ht="15" customHeight="1">
      <c r="A36" s="162"/>
      <c r="B36" s="143">
        <v>1</v>
      </c>
      <c r="C36" s="139"/>
      <c r="D36" s="48"/>
      <c r="E36" s="335"/>
      <c r="F36" s="327" t="str">
        <f>"Компонент на тепловую энергию" &amp; IF(double_rate_tariff="да","",", руб./Гкал")</f>
        <v>Компонент на тепловую энергию, руб./Гкал</v>
      </c>
      <c r="G36" s="327"/>
      <c r="H36" s="327"/>
      <c r="I36" s="226" t="s">
        <v>396</v>
      </c>
      <c r="J36" s="216"/>
      <c r="K36" s="216"/>
      <c r="L36" s="216"/>
      <c r="M36" s="279">
        <v>1679.68</v>
      </c>
      <c r="N36" s="216"/>
      <c r="O36" s="216"/>
      <c r="P36" s="279">
        <v>1982.02</v>
      </c>
      <c r="Q36" s="216"/>
      <c r="R36" s="216"/>
      <c r="S36" s="279">
        <v>1679.68</v>
      </c>
      <c r="T36" s="216"/>
      <c r="U36" s="216"/>
      <c r="V36" s="329"/>
      <c r="W36" s="329"/>
      <c r="X36" s="329"/>
      <c r="Y36" s="332"/>
      <c r="Z36" s="332"/>
      <c r="AA36" s="332"/>
      <c r="AB36" s="270"/>
    </row>
    <row r="37" spans="1:28" customFormat="1" ht="0.2" customHeight="1">
      <c r="A37" s="162"/>
      <c r="B37" s="143"/>
      <c r="C37" s="138"/>
      <c r="E37" s="336"/>
      <c r="F37" s="214"/>
      <c r="G37" s="285"/>
      <c r="H37" s="231" t="s">
        <v>310</v>
      </c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195"/>
      <c r="V37" s="330"/>
      <c r="W37" s="330"/>
      <c r="X37" s="329"/>
      <c r="Y37" s="332"/>
      <c r="Z37" s="332"/>
      <c r="AA37" s="332"/>
      <c r="AB37" s="195"/>
    </row>
    <row r="38" spans="1:28" ht="15" customHeight="1">
      <c r="A38" s="162"/>
      <c r="B38" s="143">
        <v>1</v>
      </c>
      <c r="C38" s="75" t="s">
        <v>1205</v>
      </c>
      <c r="D38" s="48"/>
      <c r="E38" s="334">
        <v>7</v>
      </c>
      <c r="F38" s="337" t="str">
        <f>"Компонент на холодную воду" &amp; IF(double_rate_tariff="да","",", руб./куб.м")</f>
        <v>Компонент на холодную воду, руб./куб.м</v>
      </c>
      <c r="G38" s="338"/>
      <c r="H38" s="339"/>
      <c r="I38" s="227" t="s">
        <v>364</v>
      </c>
      <c r="J38" s="216"/>
      <c r="K38" s="216"/>
      <c r="L38" s="216"/>
      <c r="M38" s="279">
        <v>27.39</v>
      </c>
      <c r="N38" s="216"/>
      <c r="O38" s="216"/>
      <c r="P38" s="279">
        <v>32.32</v>
      </c>
      <c r="Q38" s="216"/>
      <c r="R38" s="216"/>
      <c r="S38" s="279">
        <v>27.39</v>
      </c>
      <c r="T38" s="216"/>
      <c r="U38" s="216"/>
      <c r="V38" s="328" t="s">
        <v>1222</v>
      </c>
      <c r="W38" s="328" t="s">
        <v>1224</v>
      </c>
      <c r="X38" s="329"/>
      <c r="Y38" s="332"/>
      <c r="Z38" s="332"/>
      <c r="AA38" s="332"/>
      <c r="AB38" s="270"/>
    </row>
    <row r="39" spans="1:28" ht="15" customHeight="1">
      <c r="A39" s="162"/>
      <c r="C39" s="139"/>
      <c r="D39" s="48"/>
      <c r="E39" s="335"/>
      <c r="F39" s="214"/>
      <c r="G39" s="285"/>
      <c r="H39" s="285" t="s">
        <v>352</v>
      </c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5"/>
      <c r="U39" s="195"/>
      <c r="V39" s="329"/>
      <c r="W39" s="329"/>
      <c r="X39" s="329"/>
      <c r="Y39" s="332"/>
      <c r="Z39" s="332"/>
      <c r="AA39" s="332"/>
      <c r="AB39" s="195"/>
    </row>
    <row r="40" spans="1:28" ht="15" customHeight="1">
      <c r="A40" s="162"/>
      <c r="B40" s="143">
        <v>1</v>
      </c>
      <c r="C40" s="139"/>
      <c r="D40" s="48"/>
      <c r="E40" s="335"/>
      <c r="F40" s="327" t="str">
        <f>"Компонент на тепловую энергию" &amp; IF(double_rate_tariff="да","",", руб./Гкал")</f>
        <v>Компонент на тепловую энергию, руб./Гкал</v>
      </c>
      <c r="G40" s="327"/>
      <c r="H40" s="327"/>
      <c r="I40" s="226" t="s">
        <v>396</v>
      </c>
      <c r="J40" s="216"/>
      <c r="K40" s="216"/>
      <c r="L40" s="216"/>
      <c r="M40" s="279">
        <v>1600</v>
      </c>
      <c r="N40" s="216"/>
      <c r="O40" s="216"/>
      <c r="P40" s="279">
        <v>1888</v>
      </c>
      <c r="Q40" s="216"/>
      <c r="R40" s="216"/>
      <c r="S40" s="279">
        <v>1600</v>
      </c>
      <c r="T40" s="216"/>
      <c r="U40" s="216"/>
      <c r="V40" s="329"/>
      <c r="W40" s="329"/>
      <c r="X40" s="329"/>
      <c r="Y40" s="332"/>
      <c r="Z40" s="332"/>
      <c r="AA40" s="332"/>
      <c r="AB40" s="270"/>
    </row>
    <row r="41" spans="1:28" customFormat="1" ht="0.2" customHeight="1">
      <c r="A41" s="162"/>
      <c r="B41" s="143"/>
      <c r="C41" s="138"/>
      <c r="E41" s="336"/>
      <c r="F41" s="214"/>
      <c r="G41" s="285"/>
      <c r="H41" s="231" t="s">
        <v>310</v>
      </c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195"/>
      <c r="V41" s="330"/>
      <c r="W41" s="330"/>
      <c r="X41" s="329"/>
      <c r="Y41" s="332"/>
      <c r="Z41" s="332"/>
      <c r="AA41" s="332"/>
      <c r="AB41" s="195"/>
    </row>
    <row r="42" spans="1:28" ht="15" customHeight="1">
      <c r="A42" s="162"/>
      <c r="B42" s="143">
        <v>1</v>
      </c>
      <c r="C42" s="75" t="s">
        <v>1205</v>
      </c>
      <c r="D42" s="48"/>
      <c r="E42" s="334">
        <v>8</v>
      </c>
      <c r="F42" s="337" t="str">
        <f>"Компонент на холодную воду" &amp; IF(double_rate_tariff="да","",", руб./куб.м")</f>
        <v>Компонент на холодную воду, руб./куб.м</v>
      </c>
      <c r="G42" s="338"/>
      <c r="H42" s="339"/>
      <c r="I42" s="227" t="s">
        <v>364</v>
      </c>
      <c r="J42" s="216"/>
      <c r="K42" s="216"/>
      <c r="L42" s="216"/>
      <c r="M42" s="279">
        <v>67.8</v>
      </c>
      <c r="N42" s="216"/>
      <c r="O42" s="216"/>
      <c r="P42" s="279">
        <v>80</v>
      </c>
      <c r="Q42" s="216"/>
      <c r="R42" s="216"/>
      <c r="S42" s="279">
        <v>67.8</v>
      </c>
      <c r="T42" s="216"/>
      <c r="U42" s="216"/>
      <c r="V42" s="328" t="s">
        <v>1223</v>
      </c>
      <c r="W42" s="328" t="s">
        <v>1225</v>
      </c>
      <c r="X42" s="329"/>
      <c r="Y42" s="332"/>
      <c r="Z42" s="332"/>
      <c r="AA42" s="332"/>
      <c r="AB42" s="270"/>
    </row>
    <row r="43" spans="1:28" ht="15" customHeight="1">
      <c r="A43" s="162"/>
      <c r="C43" s="139"/>
      <c r="D43" s="48"/>
      <c r="E43" s="335"/>
      <c r="F43" s="214"/>
      <c r="G43" s="285"/>
      <c r="H43" s="285" t="s">
        <v>352</v>
      </c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5"/>
      <c r="U43" s="195"/>
      <c r="V43" s="329"/>
      <c r="W43" s="329"/>
      <c r="X43" s="329"/>
      <c r="Y43" s="332"/>
      <c r="Z43" s="332"/>
      <c r="AA43" s="332"/>
      <c r="AB43" s="195"/>
    </row>
    <row r="44" spans="1:28" ht="15" customHeight="1">
      <c r="A44" s="162"/>
      <c r="B44" s="143">
        <v>1</v>
      </c>
      <c r="C44" s="139"/>
      <c r="D44" s="48"/>
      <c r="E44" s="335"/>
      <c r="F44" s="327" t="str">
        <f>"Компонент на тепловую энергию" &amp; IF(double_rate_tariff="да","",", руб./Гкал")</f>
        <v>Компонент на тепловую энергию, руб./Гкал</v>
      </c>
      <c r="G44" s="327"/>
      <c r="H44" s="327"/>
      <c r="I44" s="226" t="s">
        <v>396</v>
      </c>
      <c r="J44" s="216"/>
      <c r="K44" s="216"/>
      <c r="L44" s="216"/>
      <c r="M44" s="279">
        <v>1732.07</v>
      </c>
      <c r="N44" s="216"/>
      <c r="O44" s="216"/>
      <c r="P44" s="279">
        <v>2043.84</v>
      </c>
      <c r="Q44" s="216"/>
      <c r="R44" s="216"/>
      <c r="S44" s="279">
        <v>1732.07</v>
      </c>
      <c r="T44" s="216"/>
      <c r="U44" s="216"/>
      <c r="V44" s="329"/>
      <c r="W44" s="329"/>
      <c r="X44" s="329"/>
      <c r="Y44" s="332"/>
      <c r="Z44" s="332"/>
      <c r="AA44" s="332"/>
      <c r="AB44" s="270"/>
    </row>
    <row r="45" spans="1:28" customFormat="1" ht="0.2" customHeight="1">
      <c r="A45" s="162"/>
      <c r="B45" s="143"/>
      <c r="C45" s="138"/>
      <c r="E45" s="336"/>
      <c r="F45" s="214"/>
      <c r="G45" s="285"/>
      <c r="H45" s="231" t="s">
        <v>310</v>
      </c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195"/>
      <c r="V45" s="330"/>
      <c r="W45" s="330"/>
      <c r="X45" s="329"/>
      <c r="Y45" s="332"/>
      <c r="Z45" s="332"/>
      <c r="AA45" s="332"/>
      <c r="AB45" s="195"/>
    </row>
    <row r="46" spans="1:28" ht="15" customHeight="1">
      <c r="A46" s="162"/>
      <c r="B46" s="143">
        <v>1</v>
      </c>
      <c r="C46" s="75" t="s">
        <v>1205</v>
      </c>
      <c r="D46" s="48"/>
      <c r="E46" s="334">
        <v>9</v>
      </c>
      <c r="F46" s="337" t="str">
        <f>"Компонент на холодную воду" &amp; IF(double_rate_tariff="да","",", руб./куб.м")</f>
        <v>Компонент на холодную воду, руб./куб.м</v>
      </c>
      <c r="G46" s="338"/>
      <c r="H46" s="339"/>
      <c r="I46" s="227" t="s">
        <v>364</v>
      </c>
      <c r="J46" s="216"/>
      <c r="K46" s="216"/>
      <c r="L46" s="216"/>
      <c r="M46" s="279">
        <v>50.34</v>
      </c>
      <c r="N46" s="216"/>
      <c r="O46" s="216"/>
      <c r="P46" s="279">
        <v>59.4</v>
      </c>
      <c r="Q46" s="216"/>
      <c r="R46" s="216"/>
      <c r="S46" s="279">
        <v>50.34</v>
      </c>
      <c r="T46" s="216"/>
      <c r="U46" s="216"/>
      <c r="V46" s="328" t="s">
        <v>1226</v>
      </c>
      <c r="W46" s="328" t="s">
        <v>1228</v>
      </c>
      <c r="X46" s="329"/>
      <c r="Y46" s="332"/>
      <c r="Z46" s="332"/>
      <c r="AA46" s="332"/>
      <c r="AB46" s="270"/>
    </row>
    <row r="47" spans="1:28" ht="15" customHeight="1">
      <c r="A47" s="162"/>
      <c r="C47" s="139"/>
      <c r="D47" s="48"/>
      <c r="E47" s="335"/>
      <c r="F47" s="214"/>
      <c r="G47" s="285"/>
      <c r="H47" s="285" t="s">
        <v>352</v>
      </c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5"/>
      <c r="U47" s="195"/>
      <c r="V47" s="329"/>
      <c r="W47" s="329"/>
      <c r="X47" s="329"/>
      <c r="Y47" s="332"/>
      <c r="Z47" s="332"/>
      <c r="AA47" s="332"/>
      <c r="AB47" s="195"/>
    </row>
    <row r="48" spans="1:28" ht="15" customHeight="1">
      <c r="A48" s="162"/>
      <c r="B48" s="143">
        <v>1</v>
      </c>
      <c r="C48" s="139"/>
      <c r="D48" s="48"/>
      <c r="E48" s="335"/>
      <c r="F48" s="327" t="str">
        <f>"Компонент на тепловую энергию" &amp; IF(double_rate_tariff="да","",", руб./Гкал")</f>
        <v>Компонент на тепловую энергию, руб./Гкал</v>
      </c>
      <c r="G48" s="327"/>
      <c r="H48" s="327"/>
      <c r="I48" s="226" t="s">
        <v>396</v>
      </c>
      <c r="J48" s="216"/>
      <c r="K48" s="216"/>
      <c r="L48" s="216"/>
      <c r="M48" s="279">
        <v>1700</v>
      </c>
      <c r="N48" s="216"/>
      <c r="O48" s="216"/>
      <c r="P48" s="279">
        <v>2006</v>
      </c>
      <c r="Q48" s="216"/>
      <c r="R48" s="216"/>
      <c r="S48" s="279">
        <v>1700</v>
      </c>
      <c r="T48" s="216"/>
      <c r="U48" s="216"/>
      <c r="V48" s="329"/>
      <c r="W48" s="329"/>
      <c r="X48" s="329"/>
      <c r="Y48" s="332"/>
      <c r="Z48" s="332"/>
      <c r="AA48" s="332"/>
      <c r="AB48" s="270"/>
    </row>
    <row r="49" spans="1:28" customFormat="1" ht="0.2" customHeight="1">
      <c r="A49" s="162"/>
      <c r="B49" s="143"/>
      <c r="C49" s="138"/>
      <c r="E49" s="336"/>
      <c r="F49" s="214"/>
      <c r="G49" s="285"/>
      <c r="H49" s="231" t="s">
        <v>310</v>
      </c>
      <c r="I49" s="285"/>
      <c r="J49" s="285"/>
      <c r="K49" s="285"/>
      <c r="L49" s="285"/>
      <c r="M49" s="285"/>
      <c r="N49" s="285"/>
      <c r="O49" s="285"/>
      <c r="P49" s="285"/>
      <c r="Q49" s="285"/>
      <c r="R49" s="285"/>
      <c r="S49" s="285"/>
      <c r="T49" s="285"/>
      <c r="U49" s="195"/>
      <c r="V49" s="330"/>
      <c r="W49" s="330"/>
      <c r="X49" s="329"/>
      <c r="Y49" s="332"/>
      <c r="Z49" s="332"/>
      <c r="AA49" s="332"/>
      <c r="AB49" s="195"/>
    </row>
    <row r="50" spans="1:28" ht="15" customHeight="1">
      <c r="A50" s="162"/>
      <c r="B50" s="143">
        <v>1</v>
      </c>
      <c r="C50" s="75" t="s">
        <v>1205</v>
      </c>
      <c r="D50" s="48"/>
      <c r="E50" s="334">
        <v>10</v>
      </c>
      <c r="F50" s="337" t="str">
        <f>"Компонент на холодную воду" &amp; IF(double_rate_tariff="да","",", руб./куб.м")</f>
        <v>Компонент на холодную воду, руб./куб.м</v>
      </c>
      <c r="G50" s="338"/>
      <c r="H50" s="339"/>
      <c r="I50" s="227" t="s">
        <v>364</v>
      </c>
      <c r="J50" s="216"/>
      <c r="K50" s="216"/>
      <c r="L50" s="216"/>
      <c r="M50" s="279">
        <v>50.34</v>
      </c>
      <c r="N50" s="216"/>
      <c r="O50" s="216"/>
      <c r="P50" s="279">
        <v>59.4</v>
      </c>
      <c r="Q50" s="216"/>
      <c r="R50" s="216"/>
      <c r="S50" s="279">
        <v>50.34</v>
      </c>
      <c r="T50" s="216"/>
      <c r="U50" s="216"/>
      <c r="V50" s="328" t="s">
        <v>1227</v>
      </c>
      <c r="W50" s="328" t="s">
        <v>1211</v>
      </c>
      <c r="X50" s="329"/>
      <c r="Y50" s="332"/>
      <c r="Z50" s="332"/>
      <c r="AA50" s="332"/>
      <c r="AB50" s="270"/>
    </row>
    <row r="51" spans="1:28" ht="15" customHeight="1">
      <c r="A51" s="162"/>
      <c r="C51" s="139"/>
      <c r="D51" s="48"/>
      <c r="E51" s="335"/>
      <c r="F51" s="214"/>
      <c r="G51" s="285"/>
      <c r="H51" s="285" t="s">
        <v>352</v>
      </c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5"/>
      <c r="U51" s="195"/>
      <c r="V51" s="329"/>
      <c r="W51" s="329"/>
      <c r="X51" s="329"/>
      <c r="Y51" s="332"/>
      <c r="Z51" s="332"/>
      <c r="AA51" s="332"/>
      <c r="AB51" s="195"/>
    </row>
    <row r="52" spans="1:28" ht="15" customHeight="1">
      <c r="A52" s="162"/>
      <c r="B52" s="143">
        <v>1</v>
      </c>
      <c r="C52" s="139"/>
      <c r="D52" s="48"/>
      <c r="E52" s="335"/>
      <c r="F52" s="327" t="str">
        <f>"Компонент на тепловую энергию" &amp; IF(double_rate_tariff="да","",", руб./Гкал")</f>
        <v>Компонент на тепловую энергию, руб./Гкал</v>
      </c>
      <c r="G52" s="327"/>
      <c r="H52" s="327"/>
      <c r="I52" s="226" t="s">
        <v>396</v>
      </c>
      <c r="J52" s="216"/>
      <c r="K52" s="216"/>
      <c r="L52" s="216"/>
      <c r="M52" s="279">
        <v>1730.41</v>
      </c>
      <c r="N52" s="216"/>
      <c r="O52" s="216"/>
      <c r="P52" s="279">
        <v>2041.88</v>
      </c>
      <c r="Q52" s="216"/>
      <c r="R52" s="216"/>
      <c r="S52" s="279">
        <v>1730.41</v>
      </c>
      <c r="T52" s="216"/>
      <c r="U52" s="216"/>
      <c r="V52" s="329"/>
      <c r="W52" s="329"/>
      <c r="X52" s="329"/>
      <c r="Y52" s="332"/>
      <c r="Z52" s="332"/>
      <c r="AA52" s="332"/>
      <c r="AB52" s="270"/>
    </row>
    <row r="53" spans="1:28" customFormat="1" ht="0.2" customHeight="1">
      <c r="A53" s="162"/>
      <c r="B53" s="143"/>
      <c r="C53" s="138"/>
      <c r="E53" s="336"/>
      <c r="F53" s="214"/>
      <c r="G53" s="285"/>
      <c r="H53" s="231" t="s">
        <v>310</v>
      </c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195"/>
      <c r="V53" s="330"/>
      <c r="W53" s="330"/>
      <c r="X53" s="330"/>
      <c r="Y53" s="333"/>
      <c r="Z53" s="333"/>
      <c r="AA53" s="333"/>
      <c r="AB53" s="195"/>
    </row>
    <row r="54" spans="1:28" customFormat="1" ht="15" customHeight="1">
      <c r="A54" s="157"/>
      <c r="B54" s="157"/>
      <c r="C54" s="138"/>
      <c r="D54" s="166"/>
      <c r="E54" s="196"/>
      <c r="F54" s="346" t="s">
        <v>303</v>
      </c>
      <c r="G54" s="346"/>
      <c r="H54" s="346"/>
      <c r="I54" s="346"/>
      <c r="J54" s="346"/>
      <c r="K54" s="346"/>
      <c r="L54" s="346"/>
      <c r="M54" s="346"/>
      <c r="N54" s="346"/>
      <c r="O54" s="346"/>
      <c r="P54" s="346"/>
      <c r="Q54" s="346"/>
      <c r="R54" s="346"/>
      <c r="S54" s="346"/>
      <c r="T54" s="346"/>
      <c r="U54" s="346"/>
      <c r="V54" s="346"/>
      <c r="W54" s="346"/>
      <c r="X54" s="198"/>
      <c r="Y54" s="198"/>
      <c r="Z54" s="198"/>
      <c r="AA54" s="190"/>
      <c r="AB54" s="195"/>
    </row>
    <row r="55" spans="1:28" ht="3" customHeight="1">
      <c r="B55" s="156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</row>
    <row r="56" spans="1:28">
      <c r="B56" s="156"/>
      <c r="E56" s="159" t="s">
        <v>281</v>
      </c>
      <c r="F56" s="343" t="s">
        <v>282</v>
      </c>
      <c r="G56" s="343"/>
      <c r="H56" s="343"/>
      <c r="I56" s="343"/>
      <c r="J56" s="343"/>
      <c r="K56" s="343"/>
      <c r="L56" s="343"/>
      <c r="M56" s="343"/>
      <c r="N56" s="343"/>
      <c r="O56" s="343"/>
      <c r="P56" s="343"/>
      <c r="Q56" s="343"/>
      <c r="R56" s="343"/>
      <c r="S56" s="343"/>
      <c r="T56" s="343"/>
      <c r="U56" s="343"/>
      <c r="V56" s="343"/>
      <c r="W56" s="343"/>
      <c r="X56" s="343"/>
      <c r="Y56" s="343"/>
      <c r="Z56" s="343"/>
      <c r="AA56" s="343"/>
    </row>
    <row r="57" spans="1:28">
      <c r="E57" s="159"/>
      <c r="F57" s="349" t="s">
        <v>365</v>
      </c>
      <c r="G57" s="343"/>
      <c r="H57" s="343"/>
      <c r="I57" s="343"/>
      <c r="J57" s="343"/>
      <c r="K57" s="343"/>
      <c r="L57" s="343"/>
      <c r="M57" s="343"/>
      <c r="N57" s="343"/>
      <c r="O57" s="343"/>
      <c r="P57" s="343"/>
      <c r="Q57" s="343"/>
      <c r="R57" s="343"/>
      <c r="S57" s="343"/>
      <c r="T57" s="343"/>
      <c r="U57" s="343"/>
      <c r="V57" s="343"/>
      <c r="W57" s="343"/>
      <c r="X57" s="343"/>
      <c r="Y57" s="343"/>
      <c r="Z57" s="343"/>
      <c r="AA57" s="343"/>
      <c r="AB57" s="343"/>
    </row>
    <row r="58" spans="1:28" ht="14.25" customHeight="1">
      <c r="E58" s="233" t="s">
        <v>388</v>
      </c>
      <c r="F58" s="345" t="s">
        <v>392</v>
      </c>
      <c r="G58" s="345"/>
      <c r="H58" s="345"/>
      <c r="I58" s="345"/>
      <c r="J58" s="345"/>
      <c r="K58" s="345"/>
      <c r="L58" s="345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/>
      <c r="Y58" s="345"/>
      <c r="Z58" s="345"/>
      <c r="AA58" s="345"/>
      <c r="AB58" s="345"/>
    </row>
    <row r="59" spans="1:28" ht="14.25" customHeight="1">
      <c r="E59" s="233" t="s">
        <v>388</v>
      </c>
      <c r="F59" s="345" t="s">
        <v>391</v>
      </c>
      <c r="G59" s="345"/>
      <c r="H59" s="345"/>
      <c r="I59" s="345"/>
      <c r="J59" s="345"/>
      <c r="K59" s="345"/>
      <c r="L59" s="345"/>
      <c r="M59" s="345"/>
      <c r="N59" s="345"/>
      <c r="O59" s="345"/>
      <c r="P59" s="345"/>
      <c r="Q59" s="345"/>
      <c r="R59" s="345"/>
      <c r="S59" s="345"/>
      <c r="T59" s="345"/>
      <c r="U59" s="345"/>
      <c r="V59" s="345"/>
      <c r="W59" s="345"/>
      <c r="X59" s="345"/>
      <c r="Y59" s="345"/>
      <c r="Z59" s="345"/>
      <c r="AA59" s="345"/>
      <c r="AB59" s="345"/>
    </row>
  </sheetData>
  <sheetProtection password="FA9C" sheet="1" objects="1" scenarios="1" formatColumns="0" formatRows="0"/>
  <dataConsolidate/>
  <mergeCells count="83">
    <mergeCell ref="I8:I11"/>
    <mergeCell ref="S10:S11"/>
    <mergeCell ref="P9:R9"/>
    <mergeCell ref="J10:J11"/>
    <mergeCell ref="F12:H12"/>
    <mergeCell ref="Z8:Z11"/>
    <mergeCell ref="F8:H11"/>
    <mergeCell ref="F16:H16"/>
    <mergeCell ref="F14:H14"/>
    <mergeCell ref="V14:V17"/>
    <mergeCell ref="W14:W17"/>
    <mergeCell ref="P10:P11"/>
    <mergeCell ref="Q10:R10"/>
    <mergeCell ref="J8:U8"/>
    <mergeCell ref="E5:AB5"/>
    <mergeCell ref="E6:AB6"/>
    <mergeCell ref="AA8:AA11"/>
    <mergeCell ref="X8:Y10"/>
    <mergeCell ref="J9:L9"/>
    <mergeCell ref="M9:O9"/>
    <mergeCell ref="E8:E11"/>
    <mergeCell ref="K10:L10"/>
    <mergeCell ref="M10:M11"/>
    <mergeCell ref="AB8:AB11"/>
    <mergeCell ref="E14:E17"/>
    <mergeCell ref="F56:AA56"/>
    <mergeCell ref="N10:O10"/>
    <mergeCell ref="F58:AB58"/>
    <mergeCell ref="F59:AB59"/>
    <mergeCell ref="F54:W54"/>
    <mergeCell ref="V8:W10"/>
    <mergeCell ref="S9:U9"/>
    <mergeCell ref="F57:AB57"/>
    <mergeCell ref="T10:U10"/>
    <mergeCell ref="F24:H24"/>
    <mergeCell ref="E22:E25"/>
    <mergeCell ref="F22:H22"/>
    <mergeCell ref="V22:V25"/>
    <mergeCell ref="W22:W25"/>
    <mergeCell ref="F20:H20"/>
    <mergeCell ref="E18:E21"/>
    <mergeCell ref="F18:H18"/>
    <mergeCell ref="V18:V21"/>
    <mergeCell ref="W18:W21"/>
    <mergeCell ref="F32:H32"/>
    <mergeCell ref="E30:E33"/>
    <mergeCell ref="F30:H30"/>
    <mergeCell ref="V30:V33"/>
    <mergeCell ref="W30:W33"/>
    <mergeCell ref="F28:H28"/>
    <mergeCell ref="E26:E29"/>
    <mergeCell ref="F26:H26"/>
    <mergeCell ref="V26:V29"/>
    <mergeCell ref="W26:W29"/>
    <mergeCell ref="F40:H40"/>
    <mergeCell ref="E38:E41"/>
    <mergeCell ref="F38:H38"/>
    <mergeCell ref="V38:V41"/>
    <mergeCell ref="W38:W41"/>
    <mergeCell ref="F36:H36"/>
    <mergeCell ref="E34:E37"/>
    <mergeCell ref="F34:H34"/>
    <mergeCell ref="V34:V37"/>
    <mergeCell ref="W34:W37"/>
    <mergeCell ref="E46:E49"/>
    <mergeCell ref="F46:H46"/>
    <mergeCell ref="V46:V49"/>
    <mergeCell ref="W46:W49"/>
    <mergeCell ref="F44:H44"/>
    <mergeCell ref="E42:E45"/>
    <mergeCell ref="F42:H42"/>
    <mergeCell ref="V42:V45"/>
    <mergeCell ref="W42:W45"/>
    <mergeCell ref="F52:H52"/>
    <mergeCell ref="X14:X53"/>
    <mergeCell ref="Y14:Y53"/>
    <mergeCell ref="Z14:Z53"/>
    <mergeCell ref="AA14:AA53"/>
    <mergeCell ref="E50:E53"/>
    <mergeCell ref="F50:H50"/>
    <mergeCell ref="V50:V53"/>
    <mergeCell ref="W50:W53"/>
    <mergeCell ref="F48:H48"/>
  </mergeCells>
  <dataValidations xWindow="906" yWindow="918" count="3">
    <dataValidation type="list" allowBlank="1" showInputMessage="1" showErrorMessage="1" errorTitle="Ошибка" error="Выберите значение из списка" prompt="Выберите значение из списка" sqref="I16 I20 I24 I28 I32 I36 I40 I44 I48 I52">
      <formula1>kind_of_tariff_unit</formula1>
    </dataValidation>
    <dataValidation type="decimal" allowBlank="1" showErrorMessage="1" errorTitle="Ошибка" error="Допускается ввод только неотрицательных чисел!" sqref="J16:U16 J14:U14 J18:U18 J20:U20 J22:U22 J24:U24 J26:U26 J28:U28 J30:U30 J32:U32 J34:U34 J36:U36 J38:U38 J40:U40 J42:U42 J44:U44 J46:U46 J48:U48 J50:U50 J52:U5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B16 Y14:AB14 AB20 AB18 AB24 AB22 AB28 AB26 AB32 AB30 AB36 AB34 AB40 AB38 AB44 AB42 AB48 AB46 AB52 AB50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9857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7</xdr:col>
                <xdr:colOff>962025</xdr:colOff>
                <xdr:row>3</xdr:row>
                <xdr:rowOff>333375</xdr:rowOff>
              </to>
            </anchor>
          </controlPr>
        </control>
      </mc:Choice>
      <mc:Fallback>
        <control shapeId="249857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20"/>
  <sheetViews>
    <sheetView showGridLines="0" topLeftCell="C4" zoomScaleNormal="100" workbookViewId="0">
      <selection activeCell="I13" sqref="I13"/>
    </sheetView>
  </sheetViews>
  <sheetFormatPr defaultColWidth="10.5703125" defaultRowHeight="14.25"/>
  <cols>
    <col min="1" max="1" width="9.140625" style="156" hidden="1" customWidth="1"/>
    <col min="2" max="2" width="9.140625" style="143" hidden="1" customWidth="1"/>
    <col min="3" max="3" width="3.7109375" style="140" customWidth="1"/>
    <col min="4" max="4" width="3.7109375" style="140" hidden="1" customWidth="1"/>
    <col min="5" max="5" width="6.28515625" style="48" bestFit="1" customWidth="1"/>
    <col min="6" max="8" width="14.7109375" style="48" hidden="1" customWidth="1"/>
    <col min="9" max="9" width="14.7109375" style="48" customWidth="1"/>
    <col min="10" max="11" width="14.7109375" style="48" hidden="1" customWidth="1"/>
    <col min="12" max="12" width="14.7109375" style="48" customWidth="1"/>
    <col min="13" max="14" width="14.7109375" style="48" hidden="1" customWidth="1"/>
    <col min="15" max="15" width="14.7109375" style="48" customWidth="1"/>
    <col min="16" max="17" width="14.7109375" style="48" hidden="1" customWidth="1"/>
    <col min="18" max="20" width="12.7109375" style="48" customWidth="1"/>
    <col min="21" max="21" width="16.7109375" style="48" customWidth="1"/>
    <col min="22" max="24" width="28.7109375" style="48" customWidth="1"/>
    <col min="25" max="16384" width="10.5703125" style="48"/>
  </cols>
  <sheetData>
    <row r="1" spans="1:24" hidden="1"/>
    <row r="2" spans="1:24" hidden="1"/>
    <row r="3" spans="1:24" hidden="1"/>
    <row r="4" spans="1:24" ht="27" customHeight="1">
      <c r="C4" s="139"/>
      <c r="D4" s="139"/>
      <c r="E4" s="49"/>
    </row>
    <row r="5" spans="1:24">
      <c r="C5" s="139"/>
      <c r="D5" s="139"/>
      <c r="E5" s="350" t="s">
        <v>385</v>
      </c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</row>
    <row r="6" spans="1:24" ht="14.25" customHeight="1">
      <c r="C6" s="139"/>
      <c r="D6" s="139"/>
      <c r="E6" s="351" t="str">
        <f>IF(org=0,"Не определено",org)</f>
        <v>ООО "Тюмень Водоканал"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</row>
    <row r="7" spans="1:24">
      <c r="C7" s="139"/>
      <c r="D7" s="139"/>
      <c r="E7" s="49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234" t="s">
        <v>397</v>
      </c>
    </row>
    <row r="8" spans="1:24" ht="24" customHeight="1">
      <c r="C8" s="139"/>
      <c r="D8" s="139"/>
      <c r="E8" s="323" t="s">
        <v>54</v>
      </c>
      <c r="F8" s="371" t="s">
        <v>359</v>
      </c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47" t="s">
        <v>347</v>
      </c>
      <c r="S8" s="348"/>
      <c r="T8" s="347" t="s">
        <v>377</v>
      </c>
      <c r="U8" s="348"/>
      <c r="V8" s="347" t="s">
        <v>376</v>
      </c>
      <c r="W8" s="352" t="s">
        <v>348</v>
      </c>
      <c r="X8" s="369" t="s">
        <v>246</v>
      </c>
    </row>
    <row r="9" spans="1:24">
      <c r="C9" s="139"/>
      <c r="D9" s="139"/>
      <c r="E9" s="323"/>
      <c r="F9" s="344" t="s">
        <v>269</v>
      </c>
      <c r="G9" s="344"/>
      <c r="H9" s="344"/>
      <c r="I9" s="344" t="s">
        <v>270</v>
      </c>
      <c r="J9" s="344"/>
      <c r="K9" s="344"/>
      <c r="L9" s="344" t="s">
        <v>271</v>
      </c>
      <c r="M9" s="344"/>
      <c r="N9" s="344"/>
      <c r="O9" s="344" t="s">
        <v>272</v>
      </c>
      <c r="P9" s="344"/>
      <c r="Q9" s="344"/>
      <c r="R9" s="348"/>
      <c r="S9" s="348"/>
      <c r="T9" s="348"/>
      <c r="U9" s="348"/>
      <c r="V9" s="348"/>
      <c r="W9" s="353"/>
      <c r="X9" s="369"/>
    </row>
    <row r="10" spans="1:24" ht="14.25" customHeight="1">
      <c r="C10" s="139"/>
      <c r="D10" s="139"/>
      <c r="E10" s="323"/>
      <c r="F10" s="356" t="s">
        <v>357</v>
      </c>
      <c r="G10" s="344" t="s">
        <v>283</v>
      </c>
      <c r="H10" s="344"/>
      <c r="I10" s="356" t="s">
        <v>357</v>
      </c>
      <c r="J10" s="344" t="s">
        <v>283</v>
      </c>
      <c r="K10" s="344"/>
      <c r="L10" s="356" t="s">
        <v>357</v>
      </c>
      <c r="M10" s="344" t="s">
        <v>283</v>
      </c>
      <c r="N10" s="344"/>
      <c r="O10" s="356" t="s">
        <v>357</v>
      </c>
      <c r="P10" s="344" t="s">
        <v>283</v>
      </c>
      <c r="Q10" s="344"/>
      <c r="R10" s="348"/>
      <c r="S10" s="348"/>
      <c r="T10" s="348"/>
      <c r="U10" s="348"/>
      <c r="V10" s="348"/>
      <c r="W10" s="353"/>
      <c r="X10" s="369"/>
    </row>
    <row r="11" spans="1:24" ht="57" thickBot="1">
      <c r="C11" s="139"/>
      <c r="D11" s="139"/>
      <c r="E11" s="355"/>
      <c r="F11" s="357"/>
      <c r="G11" s="167" t="s">
        <v>356</v>
      </c>
      <c r="H11" s="167" t="s">
        <v>358</v>
      </c>
      <c r="I11" s="357"/>
      <c r="J11" s="167" t="s">
        <v>356</v>
      </c>
      <c r="K11" s="167" t="s">
        <v>358</v>
      </c>
      <c r="L11" s="357"/>
      <c r="M11" s="167" t="s">
        <v>356</v>
      </c>
      <c r="N11" s="167" t="s">
        <v>358</v>
      </c>
      <c r="O11" s="357"/>
      <c r="P11" s="167" t="s">
        <v>356</v>
      </c>
      <c r="Q11" s="167" t="s">
        <v>358</v>
      </c>
      <c r="R11" s="161" t="s">
        <v>300</v>
      </c>
      <c r="S11" s="161" t="s">
        <v>299</v>
      </c>
      <c r="T11" s="160" t="s">
        <v>284</v>
      </c>
      <c r="U11" s="160" t="s">
        <v>285</v>
      </c>
      <c r="V11" s="359"/>
      <c r="W11" s="354"/>
      <c r="X11" s="370"/>
    </row>
    <row r="12" spans="1:24" ht="15" thickTop="1">
      <c r="C12" s="139"/>
      <c r="D12" s="139"/>
      <c r="E12" s="61" t="s">
        <v>55</v>
      </c>
      <c r="F12" s="61" t="s">
        <v>5</v>
      </c>
      <c r="G12" s="61" t="s">
        <v>6</v>
      </c>
      <c r="H12" s="61" t="s">
        <v>7</v>
      </c>
      <c r="I12" s="61" t="s">
        <v>27</v>
      </c>
      <c r="J12" s="61" t="s">
        <v>28</v>
      </c>
      <c r="K12" s="61" t="s">
        <v>158</v>
      </c>
      <c r="L12" s="61" t="s">
        <v>159</v>
      </c>
      <c r="M12" s="61" t="s">
        <v>189</v>
      </c>
      <c r="N12" s="61" t="s">
        <v>190</v>
      </c>
      <c r="O12" s="61" t="s">
        <v>191</v>
      </c>
      <c r="P12" s="61" t="s">
        <v>192</v>
      </c>
      <c r="Q12" s="61" t="s">
        <v>193</v>
      </c>
      <c r="R12" s="61" t="s">
        <v>194</v>
      </c>
      <c r="S12" s="61" t="s">
        <v>195</v>
      </c>
      <c r="T12" s="61" t="s">
        <v>196</v>
      </c>
      <c r="U12" s="61" t="s">
        <v>197</v>
      </c>
      <c r="V12" s="61" t="s">
        <v>198</v>
      </c>
      <c r="W12" s="61" t="s">
        <v>199</v>
      </c>
      <c r="X12" s="61" t="s">
        <v>200</v>
      </c>
    </row>
    <row r="13" spans="1:24" ht="15" customHeight="1">
      <c r="A13" s="177"/>
      <c r="B13" s="177"/>
      <c r="C13" s="75"/>
      <c r="D13" s="48"/>
      <c r="E13" s="217">
        <v>1</v>
      </c>
      <c r="F13" s="216"/>
      <c r="G13" s="216"/>
      <c r="H13" s="216"/>
      <c r="I13" s="279"/>
      <c r="J13" s="216"/>
      <c r="K13" s="216"/>
      <c r="L13" s="279"/>
      <c r="M13" s="216"/>
      <c r="N13" s="216"/>
      <c r="O13" s="279"/>
      <c r="P13" s="216"/>
      <c r="Q13" s="216"/>
      <c r="R13" s="218" t="s">
        <v>1185</v>
      </c>
      <c r="S13" s="218" t="s">
        <v>1206</v>
      </c>
      <c r="T13" s="328" t="s">
        <v>1208</v>
      </c>
      <c r="U13" s="331" t="s">
        <v>1209</v>
      </c>
      <c r="V13" s="331" t="s">
        <v>1197</v>
      </c>
      <c r="W13" s="331" t="s">
        <v>1198</v>
      </c>
      <c r="X13" s="251"/>
    </row>
    <row r="14" spans="1:24" ht="15" customHeight="1">
      <c r="A14" s="275"/>
      <c r="B14" s="275"/>
      <c r="C14" s="75" t="s">
        <v>1205</v>
      </c>
      <c r="D14" s="48"/>
      <c r="E14" s="274">
        <v>2</v>
      </c>
      <c r="F14" s="216"/>
      <c r="G14" s="216"/>
      <c r="H14" s="216"/>
      <c r="I14" s="279"/>
      <c r="J14" s="216"/>
      <c r="K14" s="216"/>
      <c r="L14" s="279"/>
      <c r="M14" s="216"/>
      <c r="N14" s="216"/>
      <c r="O14" s="279"/>
      <c r="P14" s="216"/>
      <c r="Q14" s="216"/>
      <c r="R14" s="277" t="s">
        <v>1207</v>
      </c>
      <c r="S14" s="277" t="s">
        <v>1186</v>
      </c>
      <c r="T14" s="330"/>
      <c r="U14" s="333"/>
      <c r="V14" s="333"/>
      <c r="W14" s="333"/>
      <c r="X14" s="276"/>
    </row>
    <row r="15" spans="1:24" customFormat="1" ht="15" customHeight="1">
      <c r="A15" s="157"/>
      <c r="B15" s="144"/>
      <c r="C15" s="138"/>
      <c r="D15" s="138"/>
      <c r="E15" s="196"/>
      <c r="F15" s="346" t="s">
        <v>303</v>
      </c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190"/>
      <c r="U15" s="190"/>
      <c r="V15" s="190"/>
      <c r="W15" s="190"/>
      <c r="X15" s="195"/>
    </row>
    <row r="16" spans="1:24" ht="3" customHeight="1"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</row>
    <row r="17" spans="5:24">
      <c r="E17" s="159" t="s">
        <v>281</v>
      </c>
      <c r="F17" s="349" t="s">
        <v>282</v>
      </c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</row>
    <row r="18" spans="5:24" ht="14.25" customHeight="1">
      <c r="E18" s="159"/>
      <c r="F18" s="349" t="s">
        <v>365</v>
      </c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</row>
    <row r="19" spans="5:24" ht="22.5" customHeight="1">
      <c r="E19" s="233" t="s">
        <v>388</v>
      </c>
      <c r="F19" s="345" t="s">
        <v>389</v>
      </c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</row>
    <row r="20" spans="5:24" ht="22.5" customHeight="1">
      <c r="E20" s="233" t="s">
        <v>388</v>
      </c>
      <c r="F20" s="345" t="s">
        <v>390</v>
      </c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</row>
  </sheetData>
  <sheetProtection password="FA9C" sheet="1" objects="1" scenarios="1" formatColumns="0" formatRows="0"/>
  <dataConsolidate/>
  <mergeCells count="30">
    <mergeCell ref="E5:X5"/>
    <mergeCell ref="E6:X6"/>
    <mergeCell ref="T8:U10"/>
    <mergeCell ref="J10:K10"/>
    <mergeCell ref="L10:L11"/>
    <mergeCell ref="P10:Q10"/>
    <mergeCell ref="O10:O11"/>
    <mergeCell ref="I10:I11"/>
    <mergeCell ref="F8:Q8"/>
    <mergeCell ref="O9:Q9"/>
    <mergeCell ref="V13:V14"/>
    <mergeCell ref="W13:W14"/>
    <mergeCell ref="F17:X17"/>
    <mergeCell ref="V8:V11"/>
    <mergeCell ref="X8:X11"/>
    <mergeCell ref="F10:F11"/>
    <mergeCell ref="L9:N9"/>
    <mergeCell ref="I9:K9"/>
    <mergeCell ref="F9:H9"/>
    <mergeCell ref="M10:N10"/>
    <mergeCell ref="F19:X19"/>
    <mergeCell ref="F20:X20"/>
    <mergeCell ref="F15:S15"/>
    <mergeCell ref="F18:X18"/>
    <mergeCell ref="E8:E11"/>
    <mergeCell ref="W8:W11"/>
    <mergeCell ref="R8:S10"/>
    <mergeCell ref="G10:H10"/>
    <mergeCell ref="T13:T14"/>
    <mergeCell ref="U13:U14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X13:X14 W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56" hidden="1" customWidth="1"/>
    <col min="2" max="2" width="9.140625" style="143" hidden="1" customWidth="1"/>
    <col min="3" max="3" width="3.7109375" style="140" customWidth="1"/>
    <col min="4" max="4" width="3.7109375" style="140" hidden="1" customWidth="1"/>
    <col min="5" max="5" width="6.28515625" style="48" bestFit="1" customWidth="1"/>
    <col min="6" max="8" width="14.7109375" style="48" hidden="1" customWidth="1"/>
    <col min="9" max="9" width="14.7109375" style="48" customWidth="1"/>
    <col min="10" max="11" width="14.7109375" style="48" hidden="1" customWidth="1"/>
    <col min="12" max="12" width="14.7109375" style="48" customWidth="1"/>
    <col min="13" max="14" width="14.7109375" style="48" hidden="1" customWidth="1"/>
    <col min="15" max="15" width="14.7109375" style="48" customWidth="1"/>
    <col min="16" max="17" width="14.7109375" style="48" hidden="1" customWidth="1"/>
    <col min="18" max="20" width="12.7109375" style="48" customWidth="1"/>
    <col min="21" max="21" width="16.7109375" style="48" customWidth="1"/>
    <col min="22" max="24" width="28.7109375" style="48" customWidth="1"/>
    <col min="25" max="16384" width="10.5703125" style="48"/>
  </cols>
  <sheetData>
    <row r="1" spans="1:24" hidden="1"/>
    <row r="2" spans="1:24" hidden="1"/>
    <row r="3" spans="1:24" hidden="1"/>
    <row r="4" spans="1:24" ht="27" customHeight="1">
      <c r="C4" s="139"/>
      <c r="D4" s="139"/>
      <c r="E4" s="49"/>
    </row>
    <row r="5" spans="1:24">
      <c r="C5" s="139"/>
      <c r="D5" s="139"/>
      <c r="E5" s="350" t="s">
        <v>386</v>
      </c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</row>
    <row r="6" spans="1:24">
      <c r="C6" s="139"/>
      <c r="D6" s="139"/>
      <c r="E6" s="351" t="str">
        <f>IF(org=0,"Не определено",org)</f>
        <v>ООО "Тюмень Водоканал"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</row>
    <row r="7" spans="1:24">
      <c r="C7" s="139"/>
      <c r="D7" s="139"/>
      <c r="E7" s="49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234" t="s">
        <v>398</v>
      </c>
    </row>
    <row r="8" spans="1:24" ht="24" customHeight="1">
      <c r="C8" s="139"/>
      <c r="D8" s="139"/>
      <c r="E8" s="323" t="s">
        <v>54</v>
      </c>
      <c r="F8" s="371" t="s">
        <v>369</v>
      </c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47" t="s">
        <v>372</v>
      </c>
      <c r="S8" s="348"/>
      <c r="T8" s="347" t="s">
        <v>366</v>
      </c>
      <c r="U8" s="348"/>
      <c r="V8" s="347" t="s">
        <v>367</v>
      </c>
      <c r="W8" s="352" t="s">
        <v>368</v>
      </c>
      <c r="X8" s="369" t="s">
        <v>246</v>
      </c>
    </row>
    <row r="9" spans="1:24">
      <c r="C9" s="139"/>
      <c r="D9" s="139"/>
      <c r="E9" s="323"/>
      <c r="F9" s="344" t="s">
        <v>269</v>
      </c>
      <c r="G9" s="344"/>
      <c r="H9" s="344"/>
      <c r="I9" s="344" t="s">
        <v>270</v>
      </c>
      <c r="J9" s="344"/>
      <c r="K9" s="344"/>
      <c r="L9" s="344" t="s">
        <v>271</v>
      </c>
      <c r="M9" s="344"/>
      <c r="N9" s="344"/>
      <c r="O9" s="344" t="s">
        <v>272</v>
      </c>
      <c r="P9" s="344"/>
      <c r="Q9" s="344"/>
      <c r="R9" s="348"/>
      <c r="S9" s="348"/>
      <c r="T9" s="348"/>
      <c r="U9" s="348"/>
      <c r="V9" s="348"/>
      <c r="W9" s="353"/>
      <c r="X9" s="369"/>
    </row>
    <row r="10" spans="1:24" ht="14.25" customHeight="1">
      <c r="C10" s="139"/>
      <c r="D10" s="139"/>
      <c r="E10" s="323"/>
      <c r="F10" s="356" t="s">
        <v>357</v>
      </c>
      <c r="G10" s="344" t="s">
        <v>283</v>
      </c>
      <c r="H10" s="344"/>
      <c r="I10" s="356" t="s">
        <v>357</v>
      </c>
      <c r="J10" s="344" t="s">
        <v>283</v>
      </c>
      <c r="K10" s="344"/>
      <c r="L10" s="356" t="s">
        <v>357</v>
      </c>
      <c r="M10" s="344" t="s">
        <v>283</v>
      </c>
      <c r="N10" s="344"/>
      <c r="O10" s="356" t="s">
        <v>357</v>
      </c>
      <c r="P10" s="344" t="s">
        <v>283</v>
      </c>
      <c r="Q10" s="344"/>
      <c r="R10" s="348"/>
      <c r="S10" s="348"/>
      <c r="T10" s="348"/>
      <c r="U10" s="348"/>
      <c r="V10" s="348"/>
      <c r="W10" s="353"/>
      <c r="X10" s="369"/>
    </row>
    <row r="11" spans="1:24" ht="57" thickBot="1">
      <c r="C11" s="139"/>
      <c r="D11" s="139"/>
      <c r="E11" s="355"/>
      <c r="F11" s="357"/>
      <c r="G11" s="167" t="s">
        <v>356</v>
      </c>
      <c r="H11" s="167" t="s">
        <v>358</v>
      </c>
      <c r="I11" s="357"/>
      <c r="J11" s="167" t="s">
        <v>356</v>
      </c>
      <c r="K11" s="167" t="s">
        <v>358</v>
      </c>
      <c r="L11" s="357"/>
      <c r="M11" s="167" t="s">
        <v>356</v>
      </c>
      <c r="N11" s="167" t="s">
        <v>358</v>
      </c>
      <c r="O11" s="357"/>
      <c r="P11" s="167" t="s">
        <v>356</v>
      </c>
      <c r="Q11" s="167" t="s">
        <v>358</v>
      </c>
      <c r="R11" s="161" t="s">
        <v>300</v>
      </c>
      <c r="S11" s="161" t="s">
        <v>299</v>
      </c>
      <c r="T11" s="160" t="s">
        <v>284</v>
      </c>
      <c r="U11" s="160" t="s">
        <v>285</v>
      </c>
      <c r="V11" s="359"/>
      <c r="W11" s="354"/>
      <c r="X11" s="370"/>
    </row>
    <row r="12" spans="1:24" ht="15" thickTop="1">
      <c r="C12" s="139"/>
      <c r="D12" s="139"/>
      <c r="E12" s="61" t="s">
        <v>55</v>
      </c>
      <c r="F12" s="61" t="s">
        <v>5</v>
      </c>
      <c r="G12" s="61" t="s">
        <v>6</v>
      </c>
      <c r="H12" s="61" t="s">
        <v>7</v>
      </c>
      <c r="I12" s="61" t="s">
        <v>27</v>
      </c>
      <c r="J12" s="61" t="s">
        <v>28</v>
      </c>
      <c r="K12" s="61" t="s">
        <v>158</v>
      </c>
      <c r="L12" s="61" t="s">
        <v>159</v>
      </c>
      <c r="M12" s="61" t="s">
        <v>189</v>
      </c>
      <c r="N12" s="61" t="s">
        <v>190</v>
      </c>
      <c r="O12" s="61" t="s">
        <v>191</v>
      </c>
      <c r="P12" s="61" t="s">
        <v>192</v>
      </c>
      <c r="Q12" s="61" t="s">
        <v>193</v>
      </c>
      <c r="R12" s="61" t="s">
        <v>194</v>
      </c>
      <c r="S12" s="61" t="s">
        <v>195</v>
      </c>
      <c r="T12" s="61" t="s">
        <v>196</v>
      </c>
      <c r="U12" s="61" t="s">
        <v>197</v>
      </c>
      <c r="V12" s="61" t="s">
        <v>198</v>
      </c>
      <c r="W12" s="61" t="s">
        <v>199</v>
      </c>
      <c r="X12" s="61" t="s">
        <v>200</v>
      </c>
    </row>
    <row r="13" spans="1:24" ht="15" customHeight="1">
      <c r="A13" s="177"/>
      <c r="B13" s="177"/>
      <c r="C13" s="75"/>
      <c r="D13" s="48"/>
      <c r="E13" s="217">
        <v>1</v>
      </c>
      <c r="F13" s="216"/>
      <c r="G13" s="216"/>
      <c r="H13" s="216"/>
      <c r="I13" s="279"/>
      <c r="J13" s="216"/>
      <c r="K13" s="216"/>
      <c r="L13" s="279"/>
      <c r="M13" s="216"/>
      <c r="N13" s="216"/>
      <c r="O13" s="279"/>
      <c r="P13" s="216"/>
      <c r="Q13" s="216"/>
      <c r="R13" s="245"/>
      <c r="S13" s="245"/>
      <c r="T13" s="267"/>
      <c r="U13" s="268"/>
      <c r="V13" s="268"/>
      <c r="W13" s="268"/>
      <c r="X13" s="250"/>
    </row>
    <row r="14" spans="1:24" customFormat="1" ht="15" customHeight="1">
      <c r="A14" s="157"/>
      <c r="B14" s="144"/>
      <c r="C14" s="138"/>
      <c r="D14" s="138"/>
      <c r="E14" s="196"/>
      <c r="F14" s="346" t="s">
        <v>303</v>
      </c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190"/>
      <c r="U14" s="190"/>
      <c r="V14" s="190"/>
      <c r="W14" s="190"/>
      <c r="X14" s="195"/>
    </row>
    <row r="15" spans="1:24" ht="3" customHeight="1"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</row>
    <row r="16" spans="1:24">
      <c r="E16" s="159" t="s">
        <v>281</v>
      </c>
      <c r="F16" s="349" t="s">
        <v>282</v>
      </c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</row>
    <row r="17" spans="5:24" ht="14.25" customHeight="1">
      <c r="E17" s="159"/>
      <c r="F17" s="349" t="s">
        <v>365</v>
      </c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</row>
  </sheetData>
  <sheetProtection password="FA9C" sheet="1" objects="1" scenarios="1" formatColumns="0" formatRows="0"/>
  <dataConsolidate/>
  <mergeCells count="24">
    <mergeCell ref="F14:S14"/>
    <mergeCell ref="L9:N9"/>
    <mergeCell ref="O9:Q9"/>
    <mergeCell ref="L10:L11"/>
    <mergeCell ref="M10:N10"/>
    <mergeCell ref="W8:W11"/>
    <mergeCell ref="X8:X11"/>
    <mergeCell ref="P10:Q10"/>
    <mergeCell ref="G10:H10"/>
    <mergeCell ref="J10:K10"/>
    <mergeCell ref="F9:H9"/>
    <mergeCell ref="F10:F11"/>
    <mergeCell ref="I10:I11"/>
    <mergeCell ref="O10:O11"/>
    <mergeCell ref="F17:X17"/>
    <mergeCell ref="E5:X5"/>
    <mergeCell ref="E6:X6"/>
    <mergeCell ref="E8:E11"/>
    <mergeCell ref="F8:Q8"/>
    <mergeCell ref="R8:S10"/>
    <mergeCell ref="V8:V11"/>
    <mergeCell ref="I9:K9"/>
    <mergeCell ref="F16:X16"/>
    <mergeCell ref="T8:U10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56" hidden="1" customWidth="1"/>
    <col min="2" max="2" width="9.140625" style="143" hidden="1" customWidth="1"/>
    <col min="3" max="3" width="3.7109375" style="140" customWidth="1"/>
    <col min="4" max="4" width="3.7109375" style="140" hidden="1" customWidth="1"/>
    <col min="5" max="5" width="6.28515625" style="48" bestFit="1" customWidth="1"/>
    <col min="6" max="8" width="17.7109375" style="48" hidden="1" customWidth="1"/>
    <col min="9" max="9" width="17.7109375" style="48" customWidth="1"/>
    <col min="10" max="11" width="17.7109375" style="48" hidden="1" customWidth="1"/>
    <col min="12" max="12" width="17.7109375" style="48" customWidth="1"/>
    <col min="13" max="14" width="17.7109375" style="48" hidden="1" customWidth="1"/>
    <col min="15" max="15" width="17.7109375" style="48" customWidth="1"/>
    <col min="16" max="17" width="17.7109375" style="48" hidden="1" customWidth="1"/>
    <col min="18" max="20" width="12.7109375" style="48" customWidth="1"/>
    <col min="21" max="21" width="16.7109375" style="48" customWidth="1"/>
    <col min="22" max="27" width="28.7109375" style="48" customWidth="1"/>
    <col min="28" max="16384" width="10.5703125" style="48"/>
  </cols>
  <sheetData>
    <row r="1" spans="1:37" hidden="1"/>
    <row r="2" spans="1:37" hidden="1"/>
    <row r="3" spans="1:37" hidden="1"/>
    <row r="4" spans="1:37" ht="27" customHeight="1">
      <c r="C4" s="139"/>
      <c r="D4" s="139"/>
      <c r="E4" s="49"/>
      <c r="F4" s="49"/>
      <c r="G4" s="49"/>
      <c r="H4" s="49"/>
      <c r="I4" s="49"/>
      <c r="J4" s="49"/>
      <c r="K4" s="49"/>
    </row>
    <row r="5" spans="1:37">
      <c r="C5" s="139"/>
      <c r="D5" s="139"/>
      <c r="E5" s="350" t="s">
        <v>384</v>
      </c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</row>
    <row r="6" spans="1:37">
      <c r="C6" s="139"/>
      <c r="D6" s="139"/>
      <c r="E6" s="351" t="str">
        <f>IF(org=0,"Не определено",org)</f>
        <v>ООО "Тюмень Водоканал"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</row>
    <row r="7" spans="1:37">
      <c r="C7" s="139"/>
      <c r="D7" s="139"/>
      <c r="E7" s="49"/>
      <c r="F7" s="129"/>
      <c r="G7" s="129"/>
      <c r="H7" s="129"/>
      <c r="I7" s="129"/>
      <c r="J7" s="129"/>
      <c r="K7" s="129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234" t="s">
        <v>399</v>
      </c>
      <c r="AB7" s="128"/>
      <c r="AC7" s="128"/>
      <c r="AD7" s="128"/>
      <c r="AE7" s="128"/>
      <c r="AF7" s="128"/>
      <c r="AG7" s="128"/>
      <c r="AH7" s="128"/>
      <c r="AI7" s="128"/>
      <c r="AJ7" s="128"/>
      <c r="AK7" s="128"/>
    </row>
    <row r="8" spans="1:37" ht="24" customHeight="1">
      <c r="B8" s="156"/>
      <c r="C8" s="143"/>
      <c r="D8" s="139"/>
      <c r="E8" s="323" t="s">
        <v>54</v>
      </c>
      <c r="F8" s="389" t="s">
        <v>370</v>
      </c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1"/>
      <c r="R8" s="347" t="s">
        <v>371</v>
      </c>
      <c r="S8" s="348"/>
      <c r="T8" s="347" t="s">
        <v>373</v>
      </c>
      <c r="U8" s="348"/>
      <c r="V8" s="347" t="s">
        <v>374</v>
      </c>
      <c r="W8" s="352" t="s">
        <v>375</v>
      </c>
      <c r="X8" s="376" t="s">
        <v>402</v>
      </c>
      <c r="Y8" s="377"/>
      <c r="Z8" s="377"/>
      <c r="AA8" s="378"/>
    </row>
    <row r="9" spans="1:37" ht="22.5" customHeight="1">
      <c r="B9" s="156"/>
      <c r="C9" s="143"/>
      <c r="D9" s="139"/>
      <c r="E9" s="323"/>
      <c r="F9" s="385" t="s">
        <v>269</v>
      </c>
      <c r="G9" s="386"/>
      <c r="H9" s="387"/>
      <c r="I9" s="385" t="s">
        <v>270</v>
      </c>
      <c r="J9" s="386"/>
      <c r="K9" s="387"/>
      <c r="L9" s="385" t="s">
        <v>271</v>
      </c>
      <c r="M9" s="386"/>
      <c r="N9" s="387"/>
      <c r="O9" s="385" t="s">
        <v>272</v>
      </c>
      <c r="P9" s="386"/>
      <c r="Q9" s="387"/>
      <c r="R9" s="348"/>
      <c r="S9" s="348"/>
      <c r="T9" s="348"/>
      <c r="U9" s="348"/>
      <c r="V9" s="348"/>
      <c r="W9" s="353"/>
      <c r="X9" s="379"/>
      <c r="Y9" s="380"/>
      <c r="Z9" s="380"/>
      <c r="AA9" s="381"/>
    </row>
    <row r="10" spans="1:37" ht="20.100000000000001" customHeight="1">
      <c r="B10" s="156"/>
      <c r="C10" s="143"/>
      <c r="D10" s="139"/>
      <c r="E10" s="323"/>
      <c r="F10" s="356" t="s">
        <v>406</v>
      </c>
      <c r="G10" s="356" t="s">
        <v>412</v>
      </c>
      <c r="H10" s="356" t="s">
        <v>413</v>
      </c>
      <c r="I10" s="356" t="s">
        <v>406</v>
      </c>
      <c r="J10" s="356" t="s">
        <v>412</v>
      </c>
      <c r="K10" s="356" t="s">
        <v>413</v>
      </c>
      <c r="L10" s="356" t="s">
        <v>406</v>
      </c>
      <c r="M10" s="356" t="s">
        <v>412</v>
      </c>
      <c r="N10" s="356" t="s">
        <v>413</v>
      </c>
      <c r="O10" s="356" t="s">
        <v>406</v>
      </c>
      <c r="P10" s="356" t="s">
        <v>412</v>
      </c>
      <c r="Q10" s="356" t="s">
        <v>413</v>
      </c>
      <c r="R10" s="348"/>
      <c r="S10" s="348"/>
      <c r="T10" s="348"/>
      <c r="U10" s="348"/>
      <c r="V10" s="348"/>
      <c r="W10" s="353"/>
      <c r="X10" s="382"/>
      <c r="Y10" s="383"/>
      <c r="Z10" s="383"/>
      <c r="AA10" s="384"/>
    </row>
    <row r="11" spans="1:37" ht="52.5" customHeight="1" thickBot="1">
      <c r="B11" s="156"/>
      <c r="C11" s="143"/>
      <c r="D11" s="139"/>
      <c r="E11" s="355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161" t="s">
        <v>300</v>
      </c>
      <c r="S11" s="161" t="s">
        <v>299</v>
      </c>
      <c r="T11" s="160" t="s">
        <v>284</v>
      </c>
      <c r="U11" s="160" t="s">
        <v>285</v>
      </c>
      <c r="V11" s="359"/>
      <c r="W11" s="354"/>
      <c r="X11" s="160" t="s">
        <v>403</v>
      </c>
      <c r="Y11" s="160" t="s">
        <v>404</v>
      </c>
      <c r="Z11" s="161" t="s">
        <v>414</v>
      </c>
      <c r="AA11" s="160" t="s">
        <v>405</v>
      </c>
    </row>
    <row r="12" spans="1:37" ht="15" thickTop="1">
      <c r="B12" s="156"/>
      <c r="C12" s="143"/>
      <c r="D12" s="139"/>
      <c r="E12" s="61" t="s">
        <v>55</v>
      </c>
      <c r="F12" s="61" t="s">
        <v>5</v>
      </c>
      <c r="G12" s="61" t="s">
        <v>6</v>
      </c>
      <c r="H12" s="61" t="s">
        <v>7</v>
      </c>
      <c r="I12" s="61" t="s">
        <v>27</v>
      </c>
      <c r="J12" s="61" t="s">
        <v>28</v>
      </c>
      <c r="K12" s="61" t="s">
        <v>158</v>
      </c>
      <c r="L12" s="61" t="s">
        <v>159</v>
      </c>
      <c r="M12" s="61" t="s">
        <v>189</v>
      </c>
      <c r="N12" s="61" t="s">
        <v>190</v>
      </c>
      <c r="O12" s="61" t="s">
        <v>191</v>
      </c>
      <c r="P12" s="61" t="s">
        <v>192</v>
      </c>
      <c r="Q12" s="61" t="s">
        <v>193</v>
      </c>
      <c r="R12" s="61" t="s">
        <v>194</v>
      </c>
      <c r="S12" s="61" t="s">
        <v>195</v>
      </c>
      <c r="T12" s="61" t="s">
        <v>196</v>
      </c>
      <c r="U12" s="61" t="s">
        <v>197</v>
      </c>
      <c r="V12" s="61" t="s">
        <v>198</v>
      </c>
      <c r="W12" s="61" t="s">
        <v>199</v>
      </c>
      <c r="X12" s="61" t="s">
        <v>200</v>
      </c>
      <c r="Y12" s="61" t="s">
        <v>286</v>
      </c>
      <c r="Z12" s="61" t="s">
        <v>407</v>
      </c>
      <c r="AA12" s="61" t="s">
        <v>408</v>
      </c>
    </row>
    <row r="13" spans="1:37" ht="15" customHeight="1">
      <c r="A13" s="157"/>
      <c r="C13" s="75"/>
      <c r="D13" s="48"/>
      <c r="E13" s="178" t="s">
        <v>55</v>
      </c>
      <c r="F13" s="269"/>
      <c r="G13" s="269"/>
      <c r="H13" s="269"/>
      <c r="I13" s="281"/>
      <c r="J13" s="269"/>
      <c r="K13" s="269"/>
      <c r="L13" s="281"/>
      <c r="M13" s="269"/>
      <c r="N13" s="269"/>
      <c r="O13" s="281"/>
      <c r="P13" s="269"/>
      <c r="Q13" s="269"/>
      <c r="R13" s="245"/>
      <c r="S13" s="245"/>
      <c r="T13" s="267"/>
      <c r="U13" s="268"/>
      <c r="V13" s="268"/>
      <c r="W13" s="268"/>
      <c r="X13" s="243"/>
      <c r="Y13" s="246"/>
      <c r="Z13" s="243"/>
      <c r="AA13" s="250"/>
      <c r="AB13" s="145"/>
      <c r="AC13" s="145"/>
      <c r="AD13" s="145"/>
      <c r="AE13" s="145"/>
      <c r="AF13" s="145"/>
      <c r="AG13" s="145"/>
      <c r="AH13" s="145"/>
      <c r="AI13" s="145"/>
    </row>
    <row r="14" spans="1:37" customFormat="1" ht="15" customHeight="1">
      <c r="A14" s="157"/>
      <c r="B14" s="157"/>
      <c r="C14" s="144"/>
      <c r="D14" s="138"/>
      <c r="E14" s="196"/>
      <c r="F14" s="388" t="s">
        <v>303</v>
      </c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190"/>
      <c r="U14" s="190"/>
      <c r="V14" s="190"/>
      <c r="W14" s="190"/>
      <c r="X14" s="235"/>
      <c r="Y14" s="235"/>
      <c r="Z14" s="235"/>
      <c r="AA14" s="195"/>
    </row>
    <row r="15" spans="1:37" ht="3" customHeight="1">
      <c r="B15" s="156"/>
      <c r="C15" s="14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</row>
    <row r="16" spans="1:37">
      <c r="B16" s="156"/>
      <c r="C16" s="143"/>
      <c r="E16" s="159" t="s">
        <v>281</v>
      </c>
      <c r="F16" s="349" t="s">
        <v>282</v>
      </c>
      <c r="G16" s="349"/>
      <c r="H16" s="349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</row>
    <row r="17" spans="5:27" ht="14.25" customHeight="1">
      <c r="E17" s="159"/>
      <c r="F17" s="349" t="s">
        <v>365</v>
      </c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</row>
  </sheetData>
  <sheetProtection password="FA9C" sheet="1" objects="1" scenarios="1" formatColumns="0" formatRows="0"/>
  <dataConsolidate/>
  <mergeCells count="28">
    <mergeCell ref="E5:AA5"/>
    <mergeCell ref="E6:AA6"/>
    <mergeCell ref="E8:E11"/>
    <mergeCell ref="V8:V11"/>
    <mergeCell ref="F8:Q8"/>
    <mergeCell ref="F9:H9"/>
    <mergeCell ref="I9:K9"/>
    <mergeCell ref="L9:N9"/>
    <mergeCell ref="T8:U10"/>
    <mergeCell ref="G10:G11"/>
    <mergeCell ref="F17:AA17"/>
    <mergeCell ref="F10:F11"/>
    <mergeCell ref="L10:L11"/>
    <mergeCell ref="O10:O11"/>
    <mergeCell ref="F14:S14"/>
    <mergeCell ref="R8:S10"/>
    <mergeCell ref="P10:P11"/>
    <mergeCell ref="Q10:Q11"/>
    <mergeCell ref="F16:AA16"/>
    <mergeCell ref="I10:I11"/>
    <mergeCell ref="X8:AA10"/>
    <mergeCell ref="W8:W11"/>
    <mergeCell ref="K10:K11"/>
    <mergeCell ref="M10:M11"/>
    <mergeCell ref="N10:N11"/>
    <mergeCell ref="H10:H11"/>
    <mergeCell ref="J10:J11"/>
    <mergeCell ref="O9:Q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Z13 X13 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Y13 U13:W13 AA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146</vt:i4>
      </vt:variant>
    </vt:vector>
  </HeadingPairs>
  <TitlesOfParts>
    <vt:vector size="154" baseType="lpstr">
      <vt:lpstr>Инструкция</vt:lpstr>
      <vt:lpstr>Титульный</vt:lpstr>
      <vt:lpstr>Список МО</vt:lpstr>
      <vt:lpstr>Горячая вода (по компонентам)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checkCell_List09</vt:lpstr>
      <vt:lpstr>checkCell_List10</vt:lpstr>
      <vt:lpstr>checkCell_List11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et_List09</vt:lpstr>
      <vt:lpstr>et_List09_1</vt:lpstr>
      <vt:lpstr>et_List09_2</vt:lpstr>
      <vt:lpstr>et_List09_3</vt:lpstr>
      <vt:lpstr>et_List10</vt:lpstr>
      <vt:lpstr>f1_10_p1</vt:lpstr>
      <vt:lpstr>f1_10_p2</vt:lpstr>
      <vt:lpstr>f1_10_p3</vt:lpstr>
      <vt:lpstr>f1_10_p4</vt:lpstr>
      <vt:lpstr>f1_2</vt:lpstr>
      <vt:lpstr>f1_3</vt:lpstr>
      <vt:lpstr>f1_4</vt:lpstr>
      <vt:lpstr>f1_9_p1</vt:lpstr>
      <vt:lpstr>fil</vt:lpstr>
      <vt:lpstr>fil_flag</vt:lpstr>
      <vt:lpstr>FirstLine</vt:lpstr>
      <vt:lpstr>flag_component</vt:lpstr>
      <vt:lpstr>flag_publication</vt:lpstr>
      <vt:lpstr>group_rates</vt:lpstr>
      <vt:lpstr>header_double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List09_changeData</vt:lpstr>
      <vt:lpstr>List09_datePrice</vt:lpstr>
      <vt:lpstr>List09_periodPrice</vt:lpstr>
      <vt:lpstr>List09_resolutionPrice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pDel_List09</vt:lpstr>
      <vt:lpstr>pDel_List10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pIns_List09</vt:lpstr>
      <vt:lpstr>pIns_List10</vt:lpstr>
      <vt:lpstr>Print_Area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горячего водоснабжения (цены и тарифы)</dc:title>
  <dc:subject>Показатели, подлежащие раскрытию в сфере горячего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2021-07-19T03:20:09Z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JKH.OPEN.INFO.PRICE.GVS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6.3.2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