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<sst xmlns="http://schemas.openxmlformats.org/spreadsheetml/2006/main" count="2389" uniqueCount="1425">
  <si>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</si>
  <si>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</si>
  <si>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</si>
  <si>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</si>
  <si>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</si>
  <si>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</si>
  <si>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</si>
  <si>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</si>
  <si>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</si>
  <si>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</si>
  <si>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</si>
  <si>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</si>
  <si>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</si>
  <si>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</si>
  <si>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</si>
  <si>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</si>
  <si>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</si>
  <si>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</si>
  <si>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</si>
  <si>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</si>
  <si>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</si>
  <si>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</si>
  <si>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</si>
  <si>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</si>
  <si>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</si>
  <si>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</si>
  <si>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</si>
  <si>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</si>
  <si>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</si>
  <si>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</si>
  <si>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</si>
  <si>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</si>
  <si>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</si>
  <si>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</si>
  <si>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</si>
  <si>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</si>
  <si>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</si>
  <si>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</si>
  <si>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</si>
  <si>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</si>
  <si>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</si>
  <si>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</si>
  <si>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</si>
  <si>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</si>
  <si>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</si>
  <si>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</si>
  <si>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</si>
  <si>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</si>
  <si>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</si>
  <si>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</si>
  <si>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</si>
  <si>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</si>
  <si>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</si>
  <si>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</si>
  <si>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</si>
  <si>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</si>
  <si>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</si>
  <si>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</si>
  <si>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</si>
  <si>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</si>
  <si>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</si>
  <si>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</si>
  <si>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</si>
  <si>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</si>
  <si>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</si>
  <si>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</si>
  <si>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</si>
  <si>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</si>
  <si>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</si>
  <si>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</si>
  <si>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</si>
  <si>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</si>
  <si>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</si>
  <si>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</si>
  <si>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</si>
  <si>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</si>
  <si>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</si>
  <si>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</si>
  <si>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</si>
  <si>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</si>
  <si>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</si>
  <si>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</si>
  <si>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</si>
  <si>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</si>
  <si>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</si>
  <si>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</si>
  <si>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</si>
  <si>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</si>
  <si>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</si>
  <si>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</si>
  <si>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</si>
  <si>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</si>
  <si>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</si>
  <si>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</si>
  <si>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</si>
  <si>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</si>
  <si>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</si>
  <si>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</si>
  <si>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</si>
  <si>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</si>
  <si>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</si>
  <si>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</si>
  <si>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</si>
  <si>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</si>
  <si>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</si>
  <si>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</si>
  <si>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</si>
  <si>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</si>
  <si>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</si>
  <si>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</si>
  <si>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</si>
  <si>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</si>
  <si>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</si>
  <si>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</si>
  <si>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</si>
  <si>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</si>
  <si>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</si>
  <si>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</si>
  <si>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</si>
  <si>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</si>
  <si>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</si>
  <si>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</si>
  <si>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</si>
  <si>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</si>
  <si>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</si>
  <si>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</si>
  <si>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</si>
  <si>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</si>
  <si>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</si>
  <si>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</si>
  <si>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</si>
  <si>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</si>
  <si>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</si>
  <si>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</si>
  <si>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</si>
  <si>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</si>
  <si>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</si>
  <si>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</si>
  <si>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</si>
  <si>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</si>
  <si>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</si>
  <si>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</si>
  <si>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</si>
  <si>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</si>
  <si>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</si>
  <si>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</si>
  <si>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</si>
  <si>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</si>
  <si>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</si>
  <si>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</si>
  <si>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</si>
  <si>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</si>
  <si>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</si>
  <si>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</si>
  <si>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</si>
  <si>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</si>
  <si>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</si>
  <si>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</si>
  <si>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</si>
  <si>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</si>
  <si>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</si>
  <si>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</si>
  <si>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</si>
  <si>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</si>
  <si>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</si>
  <si>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</si>
  <si>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</si>
  <si>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</si>
  <si>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</si>
  <si>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</si>
  <si>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</si>
  <si>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</si>
  <si>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</si>
  <si>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</si>
  <si>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</si>
  <si>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</si>
  <si>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</si>
  <si>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</si>
  <si>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</si>
  <si>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</si>
  <si>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</si>
  <si>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</si>
  <si>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</si>
  <si>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</si>
  <si>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</si>
  <si>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</si>
  <si>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</si>
  <si>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</si>
  <si>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</si>
  <si>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</si>
  <si>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</si>
  <si>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</si>
  <si>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</si>
  <si>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</si>
  <si>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</si>
  <si>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</si>
  <si>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</si>
  <si>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</si>
  <si>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</si>
  <si>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</si>
  <si>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</si>
  <si>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</si>
  <si>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</si>
  <si>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</si>
  <si>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</si>
  <si>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</si>
  <si>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</si>
  <si>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</si>
  <si>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</si>
  <si>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</si>
  <si>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</si>
  <si>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</si>
  <si>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</si>
  <si>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</si>
  <si>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</si>
  <si>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</si>
  <si>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</si>
  <si>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</si>
  <si>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</si>
  <si>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</si>
  <si>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</si>
  <si>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</si>
  <si>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</si>
  <si>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</si>
  <si>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</si>
  <si>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</si>
  <si>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</si>
  <si>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</si>
  <si>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</si>
  <si>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</si>
  <si>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</si>
  <si>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</si>
  <si>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</si>
  <si>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</si>
  <si>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</si>
  <si>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</si>
  <si>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</si>
  <si>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</si>
  <si>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</si>
  <si>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</si>
  <si>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</si>
  <si>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</si>
  <si>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</si>
  <si>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</si>
  <si>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</si>
  <si>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</si>
  <si>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</si>
  <si>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</si>
  <si>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</si>
  <si>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</si>
  <si>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</si>
  <si>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</si>
  <si>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</si>
  <si>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</si>
  <si>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</si>
  <si>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</si>
  <si>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</si>
  <si>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</si>
  <si>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</si>
  <si>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</si>
  <si>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</si>
  <si>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</si>
  <si>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</si>
  <si>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</si>
  <si>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</si>
  <si>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</si>
  <si>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</si>
  <si>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</si>
  <si>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</si>
  <si>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</si>
  <si>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</si>
  <si>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</si>
  <si>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</si>
  <si>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</si>
  <si>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</si>
  <si>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</si>
  <si>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</si>
  <si>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</si>
  <si>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</si>
  <si>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</si>
  <si>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</si>
  <si>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</si>
  <si>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</si>
  <si>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</si>
  <si>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</si>
  <si>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</si>
  <si>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</si>
  <si>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</si>
  <si>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</si>
  <si>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</si>
  <si>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</si>
  <si>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</si>
  <si>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</si>
  <si>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</si>
  <si>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</si>
  <si>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</si>
  <si>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</si>
  <si>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</si>
  <si>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</si>
  <si>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</si>
  <si>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</si>
  <si>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</si>
  <si>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</si>
  <si>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</si>
  <si>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</si>
  <si>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</si>
  <si>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</si>
  <si>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</si>
  <si>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</si>
  <si>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</si>
  <si>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</si>
  <si>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</si>
  <si>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</si>
  <si>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</si>
  <si>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</si>
  <si>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</si>
  <si>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</si>
  <si>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</si>
  <si>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</si>
  <si>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</si>
  <si>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</si>
  <si>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</si>
  <si>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</si>
  <si>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</si>
  <si>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</si>
  <si>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</si>
  <si>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</si>
  <si>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</si>
  <si>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</si>
  <si>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</si>
  <si>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</si>
  <si>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</si>
  <si>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</si>
  <si>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</si>
  <si>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</si>
  <si>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</si>
  <si>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</si>
  <si>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</si>
  <si>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</si>
  <si>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</si>
  <si>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</si>
  <si>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</si>
  <si>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</si>
  <si>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</si>
  <si>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</si>
  <si>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</si>
  <si>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</si>
  <si>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</si>
  <si>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</si>
  <si>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</si>
  <si>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</si>
  <si>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</si>
  <si>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</si>
  <si>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</si>
  <si>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</si>
  <si>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</si>
  <si>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</si>
  <si>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</si>
  <si>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</si>
  <si>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</si>
  <si>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</si>
  <si>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</si>
  <si>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</si>
  <si>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</si>
  <si>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</si>
  <si>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</si>
  <si>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</si>
  <si>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</si>
  <si>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</si>
  <si>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</si>
  <si>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</si>
  <si>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</si>
  <si>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</si>
  <si>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</si>
  <si>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</si>
  <si>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</si>
  <si>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</si>
  <si>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</si>
  <si>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</si>
  <si>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</si>
  <si>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</si>
  <si>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</si>
  <si>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</si>
  <si>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</si>
  <si>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</si>
  <si>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</si>
  <si>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</si>
  <si>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</si>
  <si>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</si>
  <si>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</si>
  <si>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</si>
  <si>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</si>
  <si>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</si>
  <si>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</si>
  <si>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</si>
  <si>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</si>
  <si>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</si>
  <si>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</si>
  <si>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</si>
  <si>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</si>
  <si>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</si>
  <si>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</si>
  <si>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</si>
  <si>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</si>
  <si>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</si>
  <si>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</si>
  <si>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</si>
  <si>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</si>
  <si>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</si>
  <si>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</si>
  <si>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</si>
  <si>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</si>
  <si>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</si>
  <si>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</si>
  <si>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</si>
  <si>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</si>
  <si>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</si>
  <si>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</si>
  <si>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</si>
  <si>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</si>
  <si>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</si>
  <si>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</si>
  <si>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</si>
  <si>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</si>
  <si>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</si>
  <si>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</si>
  <si>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</si>
  <si>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</si>
  <si>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</si>
  <si>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</si>
  <si>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</si>
  <si>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</si>
  <si>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</si>
  <si>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</si>
  <si>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</si>
  <si>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</si>
  <si>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</si>
  <si>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</si>
  <si>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</si>
  <si>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</si>
  <si>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</si>
  <si>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</si>
  <si>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</si>
  <si>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</si>
  <si>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</si>
  <si>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</si>
  <si>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</si>
  <si>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</si>
  <si>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</si>
  <si>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</si>
  <si>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</si>
  <si>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</si>
  <si>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</si>
  <si>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</si>
  <si>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</si>
  <si>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</si>
  <si>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</si>
  <si>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</si>
  <si>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</si>
  <si>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</si>
  <si>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</si>
  <si>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</si>
  <si>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</si>
  <si>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</si>
  <si>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</si>
  <si>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</si>
  <si>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</si>
  <si>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</si>
  <si>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</si>
  <si>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</si>
  <si>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</si>
  <si>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</si>
  <si>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</si>
  <si>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</si>
  <si>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</si>
  <si>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</si>
  <si>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</si>
  <si>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</si>
  <si>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</si>
  <si>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</si>
  <si>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</si>
  <si>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</si>
  <si>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</si>
  <si>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</si>
  <si>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</si>
  <si>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</si>
  <si>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</si>
  <si>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</si>
  <si>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</si>
  <si>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</si>
  <si>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</si>
  <si>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</si>
  <si>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</si>
  <si>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</si>
  <si>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</si>
  <si>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</si>
  <si>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</si>
  <si>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</si>
  <si>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</si>
  <si>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</si>
  <si>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</si>
  <si>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</si>
  <si>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</si>
  <si>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</si>
  <si>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</si>
  <si>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</si>
  <si>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</si>
  <si>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</si>
  <si>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</si>
  <si>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</si>
  <si>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</si>
  <si>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</si>
  <si>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</si>
  <si>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</si>
  <si>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</si>
  <si>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</si>
  <si>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</si>
  <si>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</si>
  <si>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</si>
  <si>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</si>
  <si>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</si>
  <si>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</si>
  <si>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</si>
  <si>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</si>
  <si>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</si>
  <si>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</si>
  <si>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</si>
  <si>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</si>
  <si>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</si>
  <si>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</si>
  <si>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</si>
  <si>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</si>
  <si>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</si>
  <si>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</si>
  <si>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</si>
  <si>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</si>
  <si>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</si>
  <si>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</si>
  <si>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</si>
  <si>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</si>
  <si>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</si>
  <si>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</si>
  <si>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</si>
  <si>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</si>
  <si>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</si>
  <si>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</si>
  <si>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</si>
  <si>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</si>
  <si>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</si>
  <si>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</si>
  <si>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</si>
  <si>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</si>
  <si>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</si>
  <si>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</si>
  <si>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</si>
  <si>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</si>
  <si>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</si>
  <si>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</si>
  <si>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</si>
  <si>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</si>
  <si>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</si>
  <si>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</si>
  <si>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</si>
  <si>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</si>
  <si>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</si>
  <si>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</si>
  <si>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</si>
  <si>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</si>
  <si>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</si>
  <si>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</si>
  <si>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</si>
  <si>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</si>
  <si>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</si>
  <si>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</si>
  <si>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</si>
  <si>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</si>
  <si>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</si>
  <si>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</si>
  <si>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</si>
  <si>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</si>
  <si>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</si>
  <si>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</si>
  <si>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</si>
  <si>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</si>
  <si>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</si>
  <si>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</si>
  <si>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</si>
  <si>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</si>
  <si>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</si>
  <si>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</si>
  <si>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</si>
  <si>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</si>
  <si>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</si>
  <si>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</si>
  <si>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</si>
  <si>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</si>
  <si>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</si>
  <si>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</si>
  <si>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</si>
  <si>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</si>
  <si>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</si>
  <si>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</si>
  <si>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</si>
  <si>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</si>
  <si>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</si>
  <si>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</si>
  <si>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</si>
  <si>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</si>
  <si>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</si>
  <si>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</si>
  <si>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</si>
  <si>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</si>
  <si>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</si>
  <si>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</si>
  <si>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</si>
  <si>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</si>
  <si>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</si>
  <si>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</si>
  <si>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</si>
  <si>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</si>
  <si>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</si>
  <si>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</si>
  <si>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</si>
  <si>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</si>
  <si>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</si>
  <si>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</si>
  <si>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</si>
  <si>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</si>
  <si>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</si>
  <si>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</si>
  <si>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</si>
  <si>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</si>
  <si>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</si>
  <si>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</si>
  <si>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</si>
  <si>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</si>
  <si>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</si>
  <si>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</si>
  <si>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</si>
  <si>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</si>
  <si>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</si>
  <si>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</si>
  <si>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</si>
  <si>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</si>
  <si>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</si>
  <si>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</si>
  <si>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</si>
  <si>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</si>
  <si>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</si>
  <si>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</si>
  <si>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</si>
  <si>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</si>
  <si>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</si>
  <si>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</si>
  <si>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</si>
  <si>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</si>
  <si>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</si>
  <si>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</si>
  <si>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</si>
  <si>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</si>
  <si>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</si>
  <si>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</si>
  <si>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</si>
  <si>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</si>
  <si>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</si>
  <si>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</si>
  <si>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</si>
  <si>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</si>
  <si>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</si>
  <si>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</si>
  <si>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</si>
  <si>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</si>
  <si>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</si>
  <si>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</si>
  <si>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</si>
  <si>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</si>
  <si>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</si>
  <si>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</si>
  <si>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</si>
  <si>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</si>
  <si>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</si>
  <si>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</si>
  <si>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</si>
  <si>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</si>
  <si>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</si>
  <si>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</si>
  <si>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</si>
  <si>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</si>
  <si>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</si>
  <si>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</si>
  <si>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</si>
  <si>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</si>
  <si>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</si>
  <si>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</si>
  <si>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</si>
  <si>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</si>
  <si>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</si>
  <si>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</si>
  <si>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</si>
  <si>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</si>
  <si>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</si>
  <si>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</si>
  <si>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</si>
  <si>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</si>
  <si>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</si>
  <si>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</si>
  <si>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</si>
  <si>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</si>
  <si>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</si>
  <si>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</si>
  <si>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</si>
  <si>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</si>
  <si>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</si>
  <si>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</si>
  <si>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</si>
  <si>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</si>
  <si>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</si>
  <si>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</si>
  <si>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</si>
  <si>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</si>
  <si>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</si>
  <si>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</si>
  <si>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</si>
  <si>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</si>
  <si>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</si>
  <si>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</si>
  <si>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</si>
  <si>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</si>
  <si>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</si>
  <si>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</si>
  <si>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</si>
  <si>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</si>
  <si>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</si>
  <si>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</si>
  <si>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</si>
  <si>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</si>
  <si>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</si>
  <si>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</si>
  <si>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</si>
  <si>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</si>
  <si>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</si>
  <si>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</si>
  <si>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</si>
  <si>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</si>
  <si>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</si>
  <si>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</si>
  <si>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</si>
  <si>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</si>
  <si>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</si>
  <si>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</si>
  <si>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</si>
  <si>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</si>
  <si>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</si>
  <si>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</si>
  <si>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</si>
  <si>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</si>
  <si>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</si>
  <si>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</si>
  <si>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</si>
  <si>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</si>
  <si>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</si>
  <si>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</si>
  <si>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</si>
  <si>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</si>
  <si>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</si>
  <si>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</si>
  <si>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</si>
  <si>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</si>
  <si>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</si>
  <si>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</si>
  <si>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</si>
  <si>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</si>
  <si>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</si>
  <si>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</si>
  <si>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</si>
  <si>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</si>
  <si>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</si>
  <si>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</si>
  <si>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</si>
  <si>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</si>
  <si>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</si>
  <si>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</si>
  <si>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</si>
  <si>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</si>
  <si>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</si>
  <si>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</si>
  <si>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</si>
  <si>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</si>
  <si>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</si>
  <si>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</si>
  <si>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</si>
  <si>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</si>
  <si>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</si>
  <si>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</si>
  <si>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</si>
  <si>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</si>
  <si>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</si>
  <si>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</si>
  <si>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</si>
  <si>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</si>
  <si>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</si>
  <si>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</si>
  <si>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</si>
  <si>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</si>
  <si>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</si>
  <si>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</si>
  <si>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</si>
  <si>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</si>
  <si>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</si>
  <si>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</si>
  <si>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</si>
  <si>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</si>
  <si>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</si>
  <si>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</si>
  <si>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</si>
  <si>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</si>
  <si>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</si>
  <si>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</si>
  <si>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</si>
  <si>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</si>
  <si>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</si>
  <si>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</si>
  <si>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</si>
  <si>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</si>
  <si>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</si>
  <si>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</si>
  <si>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</si>
  <si>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</si>
  <si>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</si>
  <si>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</si>
  <si>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</si>
  <si>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</si>
  <si>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</si>
  <si>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</si>
  <si>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</si>
  <si>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</si>
  <si>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</si>
  <si>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</si>
  <si>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</si>
  <si>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</si>
  <si>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</si>
  <si>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</si>
  <si>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</si>
  <si>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</si>
  <si>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</si>
  <si>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</si>
  <si>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</si>
  <si>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</si>
  <si>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</si>
  <si>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</si>
  <si>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</si>
  <si>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</si>
  <si>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</si>
  <si>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</si>
  <si>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</si>
  <si>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</si>
  <si>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</si>
  <si>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</si>
  <si>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</si>
  <si>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</si>
  <si>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</si>
  <si>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</si>
  <si>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</si>
  <si>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</si>
  <si>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</si>
  <si>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</si>
  <si>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</si>
  <si>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</si>
  <si>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</si>
  <si>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</si>
  <si>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</si>
  <si>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</si>
  <si>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</si>
  <si>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</si>
  <si>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</si>
  <si>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</si>
  <si>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</si>
  <si>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</si>
  <si>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</si>
  <si>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</si>
  <si>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</si>
  <si>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</si>
  <si>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</si>
  <si>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</si>
  <si>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</si>
  <si>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</si>
  <si>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</si>
  <si>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</si>
  <si>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</si>
  <si>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</si>
  <si>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</si>
  <si>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</si>
  <si>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</si>
  <si>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</si>
  <si>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</si>
  <si>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</si>
  <si>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</si>
  <si>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</si>
  <si>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</si>
  <si>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</si>
  <si>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</si>
  <si>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</si>
  <si>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</si>
  <si>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</si>
  <si>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</si>
  <si>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</si>
  <si>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</si>
  <si>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</si>
  <si>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</si>
  <si>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</si>
  <si>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</si>
  <si>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</si>
  <si>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</si>
  <si>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</si>
  <si>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</si>
  <si>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</si>
  <si>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</si>
  <si>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</si>
  <si>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</si>
  <si>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</si>
  <si>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</si>
  <si>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</si>
  <si>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</si>
  <si>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</si>
  <si>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</si>
  <si>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</si>
  <si>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</si>
  <si>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</si>
  <si>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</si>
  <si>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</si>
  <si>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</si>
  <si>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</si>
  <si>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</si>
  <si>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</si>
  <si>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</si>
  <si>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</si>
  <si>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</si>
  <si>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</si>
  <si>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</si>
  <si>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</si>
  <si>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</si>
  <si>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</si>
  <si>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</si>
  <si>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</si>
  <si>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</si>
  <si>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</si>
  <si>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</si>
  <si>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</si>
  <si>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</si>
  <si>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</si>
  <si>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</si>
  <si>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</si>
  <si>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</si>
  <si>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</si>
  <si>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</si>
  <si>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</si>
  <si>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</si>
  <si>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</si>
  <si>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</si>
  <si>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</si>
  <si>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</si>
  <si>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</si>
  <si>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</si>
  <si>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</si>
  <si>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</si>
  <si>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</si>
  <si>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</si>
  <si>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</si>
  <si>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</si>
  <si>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</si>
  <si>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</si>
  <si>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</si>
  <si>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</si>
  <si>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</si>
  <si>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</si>
  <si>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</si>
  <si>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</si>
  <si>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</si>
  <si>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</si>
  <si>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</si>
  <si>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</si>
  <si>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</si>
  <si>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</si>
  <si>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</si>
  <si>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</si>
  <si>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</si>
  <si>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</si>
  <si>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</si>
  <si>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</si>
  <si>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</si>
  <si>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</si>
  <si>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</si>
  <si>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</si>
  <si>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</si>
  <si>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</si>
  <si>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</si>
  <si>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</si>
  <si>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</si>
  <si>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</si>
  <si>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</si>
  <si>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</si>
  <si>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</si>
  <si>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</si>
  <si>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</si>
  <si>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</si>
  <si>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</si>
  <si>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</si>
  <si>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</si>
  <si>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</si>
  <si>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</si>
  <si>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</si>
  <si>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</si>
  <si>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</si>
  <si>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</si>
  <si>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</si>
  <si>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</si>
  <si>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</si>
  <si>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</si>
  <si>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</si>
  <si>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</si>
  <si>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</si>
  <si>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</si>
  <si>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</si>
  <si>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</si>
  <si>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</si>
  <si>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</si>
  <si>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</si>
  <si>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</si>
  <si>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</si>
  <si>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</si>
  <si>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</si>
  <si>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</si>
  <si>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</si>
  <si>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</si>
  <si>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</si>
  <si>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</si>
  <si>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</si>
  <si>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</si>
  <si>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</si>
  <si>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</si>
  <si>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</si>
  <si>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</si>
  <si>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</si>
  <si>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</si>
  <si>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</si>
  <si>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</si>
  <si>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</si>
  <si>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</si>
  <si>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</si>
  <si>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</si>
  <si>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</si>
  <si>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</si>
  <si>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</si>
  <si>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</si>
  <si>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</si>
  <si>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</si>
  <si>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</si>
  <si>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</si>
  <si>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</si>
  <si>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</si>
  <si>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</si>
  <si>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</si>
  <si>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</si>
  <si>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</si>
  <si>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</si>
  <si>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</si>
  <si>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</si>
  <si>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</si>
  <si>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</si>
  <si>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</si>
  <si>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</si>
  <si>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</si>
  <si>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</si>
  <si>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</si>
  <si>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</si>
  <si>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</si>
  <si>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</si>
  <si>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</si>
  <si>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</si>
  <si>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</si>
  <si>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</si>
  <si>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</si>
  <si>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</si>
  <si>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</si>
  <si>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</si>
  <si>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</si>
  <si>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</si>
  <si>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</si>
  <si>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</si>
  <si>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</si>
  <si>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</si>
  <si>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</si>
  <si>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</si>
  <si>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</si>
  <si>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</si>
  <si>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</si>
  <si>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</si>
  <si>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</si>
  <si>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</si>
  <si>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</si>
  <si>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</si>
  <si>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</si>
  <si>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</si>
  <si>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</si>
  <si>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</si>
  <si>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</si>
  <si>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</si>
  <si>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</si>
  <si>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</si>
  <si>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</si>
  <si>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</si>
  <si>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</si>
  <si>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</si>
  <si>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</si>
  <si>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</si>
  <si>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</si>
  <si>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</si>
  <si>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</si>
  <si>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</si>
  <si>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</si>
  <si>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</si>
  <si>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</si>
  <si>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</si>
  <si>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</si>
  <si>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</si>
  <si>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</si>
  <si>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</si>
  <si>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</si>
  <si>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</si>
  <si>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</si>
  <si>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</si>
  <si>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</si>
  <si>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</si>
  <si>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</si>
  <si>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</si>
  <si>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</si>
  <si>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</si>
  <si>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</si>
  <si>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</si>
  <si>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</si>
  <si>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</si>
  <si>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</si>
  <si>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</si>
  <si>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</si>
  <si>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</si>
  <si>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</si>
  <si>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</si>
  <si>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</si>
  <si>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</si>
  <si>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</si>
  <si>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</si>
  <si>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</si>
  <si>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</si>
  <si>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</si>
  <si>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</si>
  <si>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</si>
  <si>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</si>
  <si>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</si>
  <si>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</si>
  <si>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</si>
  <si>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</si>
  <si>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</si>
  <si>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</si>
  <si>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</si>
  <si>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</si>
  <si>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</si>
  <si>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</si>
  <si>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</si>
  <si>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</si>
  <si>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</si>
  <si>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</si>
  <si>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</si>
  <si>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</si>
  <si>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</si>
  <si>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</si>
  <si>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</si>
  <si>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</si>
  <si>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</si>
  <si>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</si>
  <si>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</si>
  <si>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</si>
  <si>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</si>
  <si>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</si>
  <si>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</si>
  <si>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</si>
  <si>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</si>
  <si>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</si>
  <si>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</si>
  <si>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</si>
  <si>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</si>
  <si>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</si>
  <si>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</si>
  <si>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</si>
  <si>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</si>
  <si>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</si>
  <si>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</si>
  <si>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</si>
  <si>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</si>
  <si>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</si>
  <si>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</si>
  <si>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</si>
  <si>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</si>
  <si>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</si>
  <si>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</si>
  <si>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</si>
  <si>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</si>
  <si>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</si>
  <si>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</si>
  <si>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</si>
  <si>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</si>
  <si>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</si>
  <si>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</si>
  <si>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</si>
  <si>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</si>
  <si>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</si>
  <si>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</si>
  <si>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</si>
  <si>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</si>
  <si>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</si>
  <si>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</si>
  <si>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</si>
  <si>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</si>
  <si>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</si>
  <si>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</si>
  <si>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</si>
  <si>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</si>
  <si>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</si>
  <si>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</si>
  <si>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</si>
  <si>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</si>
  <si>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</si>
  <si>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</si>
  <si>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</si>
  <si>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</si>
  <si>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</si>
  <si>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</si>
  <si>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</si>
  <si>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</si>
  <si>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</si>
  <si>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</si>
  <si>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</si>
  <si>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</si>
  <si>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</si>
  <si>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</si>
  <si>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</si>
  <si>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</si>
  <si>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</si>
  <si>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</si>
  <si>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</si>
  <si>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</si>
  <si>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</si>
  <si>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</si>
  <si>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</si>
  <si>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</si>
  <si>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</si>
  <si>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</si>
  <si>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</si>
  <si>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</si>
  <si>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</si>
  <si>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</si>
  <si>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</si>
  <si>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</si>
  <si>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</si>
  <si>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</si>
  <si>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</si>
  <si>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</si>
  <si>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</si>
  <si>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</si>
  <si>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</si>
  <si>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</si>
  <si>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</si>
  <si>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</si>
  <si>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</si>
  <si>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</si>
  <si>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</si>
  <si>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</si>
  <si>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</si>
  <si>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</si>
  <si>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</si>
  <si>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</si>
  <si>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</si>
  <si>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</si>
  <si>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</si>
  <si>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</si>
  <si>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</si>
  <si>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</si>
  <si>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</si>
  <si>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</si>
  <si>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</si>
  <si>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</si>
  <si>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</si>
  <si>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</si>
  <si>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</si>
  <si>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</si>
  <si>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</si>
  <si>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</si>
  <si>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</si>
  <si>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</si>
  <si>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</si>
  <si>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</si>
  <si>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</si>
  <si>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</si>
  <si>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</si>
  <si>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</si>
  <si>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</si>
  <si>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</si>
  <si>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</si>
  <si>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</si>
  <si>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</si>
  <si>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</si>
  <si>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</si>
  <si>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</si>
  <si>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</si>
  <si>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</si>
  <si>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</si>
  <si>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</si>
  <si>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</si>
  <si>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</si>
  <si>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</si>
  <si>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</si>
  <si>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</si>
  <si>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</si>
  <si>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</si>
  <si>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</si>
  <si>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</si>
  <si>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</si>
  <si>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</si>
  <si>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</si>
  <si>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</si>
  <si>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</si>
  <si>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</si>
  <si>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</si>
  <si>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</si>
  <si>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</si>
  <si>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</si>
  <si>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</si>
  <si>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</si>
  <si>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</si>
  <si>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</si>
  <si>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</si>
  <si>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</si>
  <si>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</si>
  <si>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</si>
  <si>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</si>
  <si>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</si>
  <si>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</si>
  <si>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</si>
  <si>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</si>
  <si>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</si>
  <si>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</si>
  <si>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</si>
  <si>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</si>
  <si>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</si>
  <si>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</si>
  <si>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</si>
  <si>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</si>
  <si>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</si>
  <si>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</si>
  <si>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</si>
  <si>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</si>
  <si>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</si>
  <si>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</si>
  <si>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</si>
  <si>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</si>
  <si>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</si>
  <si>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</si>
  <si>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</si>
  <si>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</si>
  <si>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</si>
  <si>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</si>
  <si>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</si>
  <si>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</si>
  <si>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</si>
  <si>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</si>
  <si>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</si>
  <si>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</si>
  <si>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</si>
  <si>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</si>
  <si>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</si>
  <si>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</si>
  <si>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</si>
  <si>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</si>
  <si>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</si>
  <si>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</si>
  <si>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</si>
  <si>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</si>
  <si>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</si>
  <si>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</si>
  <si>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</si>
  <si>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</si>
  <si>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</si>
  <si>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</si>
  <si>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</si>
  <si>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</si>
  <si>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</si>
  <si>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</si>
  <si>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</si>
  <si>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</si>
  <si>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02.08.2019</t>
  </si>
  <si>
    <t>Изменения в части протяженности сетей водоотведения (в связи с приняем к учету бесхозяйных объектов водоотведения)</t>
  </si>
  <si>
    <t>29.07.2019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</si>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</sst>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8" t="str">
        <f>"Код отчёта: " &amp; GetCode()</f>
        <v>Код отчёта: FAS.JKH.OPEN.INFO.ORG.VO</v>
      </c>
      <c r="C2" s="508"/>
      <c r="D2" s="508"/>
      <c r="E2" s="508"/>
      <c r="F2" s="508"/>
      <c r="G2" s="508"/>
      <c r="V2" s="54"/>
    </row>
    <row r="3" spans="1:27" ht="18" customHeight="1">
      <c r="B3" s="509" t="str">
        <f>"Версия " &amp; GetVersion()</f>
        <v>Версия 1.0.1</v>
      </c>
      <c r="C3" s="50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0" t="s">
        <v>541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3" t="s">
        <v>520</v>
      </c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87"/>
    </row>
    <row r="8" spans="1:27" ht="15" customHeight="1">
      <c r="A8" s="54"/>
      <c r="B8" s="106"/>
      <c r="C8" s="105"/>
      <c r="D8" s="88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87"/>
    </row>
    <row r="9" spans="1:27" ht="15" customHeight="1">
      <c r="A9" s="54"/>
      <c r="B9" s="106"/>
      <c r="C9" s="105"/>
      <c r="D9" s="88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87"/>
    </row>
    <row r="10" spans="1:27" ht="10.5" customHeight="1">
      <c r="A10" s="54"/>
      <c r="B10" s="106"/>
      <c r="C10" s="105"/>
      <c r="D10" s="88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87"/>
    </row>
    <row r="11" spans="1:27" ht="27" customHeight="1">
      <c r="A11" s="54"/>
      <c r="B11" s="106"/>
      <c r="C11" s="105"/>
      <c r="D11" s="88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87"/>
    </row>
    <row r="12" spans="1:27" ht="12" customHeight="1">
      <c r="A12" s="54"/>
      <c r="B12" s="106"/>
      <c r="C12" s="105"/>
      <c r="D12" s="88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87"/>
    </row>
    <row r="13" spans="1:27" ht="38.25" customHeight="1">
      <c r="A13" s="54"/>
      <c r="B13" s="106"/>
      <c r="C13" s="105"/>
      <c r="D13" s="88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101"/>
    </row>
    <row r="14" spans="1:27" ht="15" customHeight="1">
      <c r="A14" s="54"/>
      <c r="B14" s="106"/>
      <c r="C14" s="105"/>
      <c r="D14" s="88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87"/>
    </row>
    <row r="15" spans="1:27" ht="15">
      <c r="A15" s="54"/>
      <c r="B15" s="106"/>
      <c r="C15" s="105"/>
      <c r="D15" s="88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87"/>
    </row>
    <row r="16" spans="1:27" ht="15">
      <c r="A16" s="54"/>
      <c r="B16" s="106"/>
      <c r="C16" s="105"/>
      <c r="D16" s="88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87"/>
    </row>
    <row r="17" spans="1:25" ht="15" customHeight="1">
      <c r="A17" s="54"/>
      <c r="B17" s="106"/>
      <c r="C17" s="105"/>
      <c r="D17" s="88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87"/>
    </row>
    <row r="18" spans="1:25" ht="15">
      <c r="A18" s="54"/>
      <c r="B18" s="106"/>
      <c r="C18" s="105"/>
      <c r="D18" s="88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87"/>
    </row>
    <row r="19" spans="1:25" ht="54" customHeight="1">
      <c r="A19" s="54"/>
      <c r="B19" s="106"/>
      <c r="C19" s="105"/>
      <c r="D19" s="94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2" t="s">
        <v>183</v>
      </c>
      <c r="G21" s="503"/>
      <c r="H21" s="503"/>
      <c r="I21" s="503"/>
      <c r="J21" s="503"/>
      <c r="K21" s="503"/>
      <c r="L21" s="503"/>
      <c r="M21" s="503"/>
      <c r="N21" s="88"/>
      <c r="O21" s="99" t="s">
        <v>179</v>
      </c>
      <c r="P21" s="504" t="s">
        <v>180</v>
      </c>
      <c r="Q21" s="505"/>
      <c r="R21" s="505"/>
      <c r="S21" s="505"/>
      <c r="T21" s="505"/>
      <c r="U21" s="505"/>
      <c r="V21" s="505"/>
      <c r="W21" s="505"/>
      <c r="X21" s="50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2" t="s">
        <v>182</v>
      </c>
      <c r="G22" s="503"/>
      <c r="H22" s="503"/>
      <c r="I22" s="503"/>
      <c r="J22" s="503"/>
      <c r="K22" s="503"/>
      <c r="L22" s="503"/>
      <c r="M22" s="503"/>
      <c r="N22" s="88"/>
      <c r="O22" s="102" t="s">
        <v>179</v>
      </c>
      <c r="P22" s="504" t="s">
        <v>512</v>
      </c>
      <c r="Q22" s="505"/>
      <c r="R22" s="505"/>
      <c r="S22" s="505"/>
      <c r="T22" s="505"/>
      <c r="U22" s="505"/>
      <c r="V22" s="505"/>
      <c r="W22" s="505"/>
      <c r="X22" s="50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1"/>
      <c r="Q23" s="501"/>
      <c r="R23" s="501"/>
      <c r="S23" s="501"/>
      <c r="T23" s="501"/>
      <c r="U23" s="501"/>
      <c r="V23" s="501"/>
      <c r="W23" s="50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0" t="s">
        <v>385</v>
      </c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87"/>
    </row>
    <row r="36" spans="1:25" ht="38.25" hidden="1" customHeight="1">
      <c r="A36" s="54"/>
      <c r="B36" s="106"/>
      <c r="C36" s="105"/>
      <c r="D36" s="8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87"/>
    </row>
    <row r="37" spans="1:25" ht="9.75" hidden="1" customHeight="1">
      <c r="A37" s="54"/>
      <c r="B37" s="106"/>
      <c r="C37" s="105"/>
      <c r="D37" s="89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87"/>
    </row>
    <row r="38" spans="1:25" ht="51" hidden="1" customHeight="1">
      <c r="A38" s="54"/>
      <c r="B38" s="106"/>
      <c r="C38" s="105"/>
      <c r="D38" s="89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87"/>
    </row>
    <row r="39" spans="1:25" ht="15" hidden="1" customHeight="1">
      <c r="A39" s="54"/>
      <c r="B39" s="106"/>
      <c r="C39" s="105"/>
      <c r="D39" s="89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87"/>
    </row>
    <row r="40" spans="1:25" ht="12" hidden="1" customHeight="1">
      <c r="A40" s="54"/>
      <c r="B40" s="106"/>
      <c r="C40" s="105"/>
      <c r="D40" s="89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87"/>
    </row>
    <row r="41" spans="1:25" ht="15" hidden="1">
      <c r="A41" s="54"/>
      <c r="B41" s="106"/>
      <c r="C41" s="105"/>
      <c r="D41" s="89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87"/>
    </row>
    <row r="42" spans="1:25" ht="15" hidden="1">
      <c r="A42" s="54"/>
      <c r="B42" s="106"/>
      <c r="C42" s="105"/>
      <c r="D42" s="89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87"/>
    </row>
    <row r="43" spans="1:25" ht="8.25" hidden="1" customHeight="1">
      <c r="A43" s="54"/>
      <c r="B43" s="106"/>
      <c r="C43" s="105"/>
      <c r="D43" s="89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87"/>
    </row>
    <row r="44" spans="1:25" ht="27.75" hidden="1" customHeight="1">
      <c r="A44" s="54"/>
      <c r="B44" s="106"/>
      <c r="C44" s="105"/>
      <c r="D44" s="94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87"/>
    </row>
    <row r="45" spans="1:25" ht="15" hidden="1">
      <c r="A45" s="54"/>
      <c r="B45" s="106"/>
      <c r="C45" s="105"/>
      <c r="D45" s="94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87"/>
    </row>
    <row r="46" spans="1:25" ht="24" hidden="1" customHeight="1">
      <c r="A46" s="54"/>
      <c r="B46" s="106"/>
      <c r="C46" s="105"/>
      <c r="D46" s="89"/>
      <c r="E46" s="500" t="s">
        <v>178</v>
      </c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87"/>
    </row>
    <row r="47" spans="1:25" ht="37.5" hidden="1" customHeight="1">
      <c r="A47" s="54"/>
      <c r="B47" s="106"/>
      <c r="C47" s="105"/>
      <c r="D47" s="89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87"/>
    </row>
    <row r="48" spans="1:25" ht="24" hidden="1" customHeight="1">
      <c r="A48" s="54"/>
      <c r="B48" s="106"/>
      <c r="C48" s="105"/>
      <c r="D48" s="89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87"/>
    </row>
    <row r="49" spans="1:25" ht="51" hidden="1" customHeight="1">
      <c r="A49" s="54"/>
      <c r="B49" s="106"/>
      <c r="C49" s="105"/>
      <c r="D49" s="89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87"/>
    </row>
    <row r="50" spans="1:25" ht="12" hidden="1" customHeight="1">
      <c r="A50" s="54"/>
      <c r="B50" s="106"/>
      <c r="C50" s="105"/>
      <c r="D50" s="89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87"/>
    </row>
    <row r="51" spans="1:25" ht="9" hidden="1" customHeight="1">
      <c r="A51" s="54"/>
      <c r="B51" s="106"/>
      <c r="C51" s="105"/>
      <c r="D51" s="89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87"/>
    </row>
    <row r="52" spans="1:25" ht="10.5" hidden="1" customHeight="1">
      <c r="A52" s="54"/>
      <c r="B52" s="106"/>
      <c r="C52" s="105"/>
      <c r="D52" s="89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87"/>
    </row>
    <row r="53" spans="1:25" ht="10.5" hidden="1" customHeight="1">
      <c r="A53" s="54"/>
      <c r="B53" s="106"/>
      <c r="C53" s="105"/>
      <c r="D53" s="89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87"/>
    </row>
    <row r="54" spans="1:25" ht="8.25" hidden="1" customHeight="1">
      <c r="A54" s="54"/>
      <c r="B54" s="106"/>
      <c r="C54" s="105"/>
      <c r="D54" s="89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87"/>
    </row>
    <row r="55" spans="1:25" ht="21.75" hidden="1" customHeight="1">
      <c r="A55" s="54"/>
      <c r="B55" s="106"/>
      <c r="C55" s="105"/>
      <c r="D55" s="89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87"/>
    </row>
    <row r="56" spans="1:25" ht="7.5" hidden="1" customHeight="1">
      <c r="A56" s="54"/>
      <c r="B56" s="106"/>
      <c r="C56" s="105"/>
      <c r="D56" s="94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87"/>
    </row>
    <row r="57" spans="1:25" ht="15" hidden="1">
      <c r="A57" s="54"/>
      <c r="B57" s="106"/>
      <c r="C57" s="105"/>
      <c r="D57" s="94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87"/>
    </row>
    <row r="58" spans="1:25" ht="15" hidden="1" customHeight="1">
      <c r="A58" s="54"/>
      <c r="B58" s="106"/>
      <c r="C58" s="105"/>
      <c r="D58" s="89"/>
      <c r="E58" s="520" t="s">
        <v>509</v>
      </c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8"/>
      <c r="F59" s="518"/>
      <c r="G59" s="518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87"/>
    </row>
    <row r="60" spans="1:25" ht="15" hidden="1" customHeight="1">
      <c r="A60" s="54"/>
      <c r="B60" s="106"/>
      <c r="C60" s="105"/>
      <c r="D60" s="89"/>
      <c r="E60" s="518"/>
      <c r="F60" s="518"/>
      <c r="G60" s="518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0" t="s">
        <v>510</v>
      </c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21" t="s">
        <v>511</v>
      </c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5"/>
      <c r="F86" s="515"/>
      <c r="G86" s="515"/>
      <c r="H86" s="516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87"/>
    </row>
    <row r="87" spans="1:25" ht="15" hidden="1" customHeight="1">
      <c r="A87" s="54"/>
      <c r="B87" s="106"/>
      <c r="C87" s="105"/>
      <c r="D87" s="89"/>
      <c r="E87" s="518"/>
      <c r="F87" s="518"/>
      <c r="G87" s="518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87"/>
    </row>
    <row r="88" spans="1:25" ht="15" hidden="1" customHeight="1">
      <c r="A88" s="54"/>
      <c r="B88" s="106"/>
      <c r="C88" s="105"/>
      <c r="D88" s="89"/>
      <c r="E88" s="518"/>
      <c r="F88" s="518"/>
      <c r="G88" s="518"/>
      <c r="H88" s="519"/>
      <c r="I88" s="519"/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19"/>
      <c r="X88" s="51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2" t="s">
        <v>177</v>
      </c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4" t="s">
        <v>176</v>
      </c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4" t="s">
        <v>175</v>
      </c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  <c r="X107" s="514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K31" sqref="K3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1399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1365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1365</v>
      </c>
      <c r="C38" s="14" t="s">
        <v>386</v>
      </c>
    </row>
    <row r="39" spans="1:3">
      <c r="A39" s="494">
        <v>43679.634062500001</v>
      </c>
      <c r="B39" s="14" t="s">
        <v>559</v>
      </c>
      <c r="C39" s="14" t="s">
        <v>386</v>
      </c>
    </row>
    <row r="40" spans="1:3">
      <c r="A40" s="494">
        <v>43679.634074074071</v>
      </c>
      <c r="B40" s="14" t="s">
        <v>1365</v>
      </c>
      <c r="C40" s="14" t="s">
        <v>386</v>
      </c>
    </row>
    <row r="41" spans="1:3">
      <c r="A41" s="494">
        <v>43679.639386574076</v>
      </c>
      <c r="B41" s="14" t="s">
        <v>559</v>
      </c>
      <c r="C41" s="14" t="s">
        <v>386</v>
      </c>
    </row>
    <row r="42" spans="1:3">
      <c r="A42" s="494">
        <v>43679.639398148145</v>
      </c>
      <c r="B42" s="14" t="s">
        <v>1365</v>
      </c>
      <c r="C42" s="14" t="s">
        <v>386</v>
      </c>
    </row>
    <row r="43" spans="1:3">
      <c r="A43" s="494">
        <v>44393.36614583333</v>
      </c>
      <c r="B43" s="14" t="s">
        <v>559</v>
      </c>
      <c r="C43" s="14" t="s">
        <v>386</v>
      </c>
    </row>
    <row r="44" spans="1:3">
      <c r="A44" s="494">
        <v>44393.366157407407</v>
      </c>
      <c r="B44" s="14" t="s">
        <v>1365</v>
      </c>
      <c r="C44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91"/>
      <c r="D4" s="549">
        <v>1</v>
      </c>
      <c r="E4" s="592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91"/>
      <c r="D5" s="549"/>
      <c r="E5" s="592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93"/>
      <c r="F27" s="117"/>
      <c r="G27" s="549"/>
      <c r="H27" s="599"/>
      <c r="I27" s="597"/>
      <c r="J27" s="598"/>
      <c r="K27" s="586"/>
      <c r="L27" s="114"/>
      <c r="M27" s="74"/>
      <c r="N27" s="127"/>
    </row>
    <row r="28" spans="1:15" s="47" customFormat="1" ht="15" customHeight="1">
      <c r="C28" s="64"/>
      <c r="D28" s="549"/>
      <c r="E28" s="593"/>
      <c r="F28" s="110"/>
      <c r="G28" s="549"/>
      <c r="H28" s="599"/>
      <c r="I28" s="597"/>
      <c r="J28" s="598"/>
      <c r="K28" s="587"/>
      <c r="L28" s="124"/>
      <c r="M28" s="579"/>
      <c r="N28" s="580"/>
    </row>
    <row r="29" spans="1:15" s="47" customFormat="1" ht="15" customHeight="1">
      <c r="C29" s="64"/>
      <c r="D29" s="549"/>
      <c r="E29" s="593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94"/>
      <c r="F33" s="117"/>
      <c r="G33" s="549">
        <v>1</v>
      </c>
      <c r="H33" s="590"/>
      <c r="I33" s="582"/>
      <c r="J33" s="589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95"/>
      <c r="F34" s="110"/>
      <c r="G34" s="549"/>
      <c r="H34" s="590"/>
      <c r="I34" s="582"/>
      <c r="J34" s="589"/>
      <c r="K34" s="111"/>
      <c r="L34" s="573" t="s">
        <v>232</v>
      </c>
      <c r="M34" s="574"/>
    </row>
    <row r="35" spans="1:16" s="47" customFormat="1" ht="15" customHeight="1">
      <c r="C35" s="64"/>
      <c r="D35" s="549"/>
      <c r="E35" s="596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94"/>
      <c r="F39" s="117"/>
      <c r="G39" s="549">
        <v>1</v>
      </c>
      <c r="H39" s="577"/>
      <c r="I39" s="582"/>
      <c r="J39" s="588"/>
      <c r="K39" s="173" t="str">
        <f>L39&amp;".1"</f>
        <v>1.1</v>
      </c>
      <c r="L39" s="583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95"/>
      <c r="F40" s="117"/>
      <c r="G40" s="549"/>
      <c r="H40" s="581"/>
      <c r="I40" s="582"/>
      <c r="J40" s="588"/>
      <c r="K40" s="173" t="str">
        <f>L39&amp;".2"</f>
        <v>1.2</v>
      </c>
      <c r="L40" s="584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95"/>
      <c r="F41" s="117"/>
      <c r="G41" s="549"/>
      <c r="H41" s="581"/>
      <c r="I41" s="582"/>
      <c r="J41" s="588"/>
      <c r="K41" s="173" t="str">
        <f>L39&amp;".3"</f>
        <v>1.3</v>
      </c>
      <c r="L41" s="584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95"/>
      <c r="F42" s="117"/>
      <c r="G42" s="549"/>
      <c r="H42" s="581"/>
      <c r="I42" s="582"/>
      <c r="J42" s="588"/>
      <c r="K42" s="173" t="str">
        <f>L39&amp;".4"</f>
        <v>1.4</v>
      </c>
      <c r="L42" s="584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95"/>
      <c r="F43" s="117"/>
      <c r="G43" s="549"/>
      <c r="H43" s="581"/>
      <c r="I43" s="582"/>
      <c r="J43" s="588"/>
      <c r="K43" s="173" t="str">
        <f>L39&amp;".5"</f>
        <v>1.5</v>
      </c>
      <c r="L43" s="584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95"/>
      <c r="F44" s="117"/>
      <c r="G44" s="549"/>
      <c r="H44" s="581"/>
      <c r="I44" s="582"/>
      <c r="J44" s="588"/>
      <c r="K44" s="173" t="str">
        <f>L39&amp;".6"</f>
        <v>1.6</v>
      </c>
      <c r="L44" s="584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95"/>
      <c r="F45" s="117"/>
      <c r="G45" s="549"/>
      <c r="H45" s="581"/>
      <c r="I45" s="582"/>
      <c r="J45" s="588"/>
      <c r="K45" s="173" t="str">
        <f>L39&amp;".7"</f>
        <v>1.7</v>
      </c>
      <c r="L45" s="584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95"/>
      <c r="F46" s="117"/>
      <c r="G46" s="549"/>
      <c r="H46" s="581"/>
      <c r="I46" s="582"/>
      <c r="J46" s="588"/>
      <c r="K46" s="173" t="str">
        <f>L39&amp;".8"</f>
        <v>1.8</v>
      </c>
      <c r="L46" s="584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95"/>
      <c r="F47" s="117"/>
      <c r="G47" s="549"/>
      <c r="H47" s="581"/>
      <c r="I47" s="582"/>
      <c r="J47" s="588"/>
      <c r="K47" s="173" t="str">
        <f>L39&amp;".9"</f>
        <v>1.9</v>
      </c>
      <c r="L47" s="584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95"/>
      <c r="F48" s="117"/>
      <c r="G48" s="549"/>
      <c r="H48" s="581"/>
      <c r="I48" s="582"/>
      <c r="J48" s="588"/>
      <c r="K48" s="173" t="str">
        <f>L39&amp;".10"</f>
        <v>1.10</v>
      </c>
      <c r="L48" s="584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95"/>
      <c r="F49" s="117"/>
      <c r="G49" s="549"/>
      <c r="H49" s="581"/>
      <c r="I49" s="582"/>
      <c r="J49" s="588"/>
      <c r="K49" s="173" t="str">
        <f>L39&amp;".11"</f>
        <v>1.11</v>
      </c>
      <c r="L49" s="584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95"/>
      <c r="F50" s="117"/>
      <c r="G50" s="549"/>
      <c r="H50" s="581"/>
      <c r="I50" s="582"/>
      <c r="J50" s="588"/>
      <c r="K50" s="173" t="str">
        <f>L39&amp;".12"</f>
        <v>1.12</v>
      </c>
      <c r="L50" s="585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95"/>
      <c r="F51" s="110"/>
      <c r="G51" s="549"/>
      <c r="H51" s="578"/>
      <c r="I51" s="582"/>
      <c r="J51" s="589"/>
      <c r="K51" s="167"/>
      <c r="L51" s="172"/>
      <c r="M51" s="573" t="s">
        <v>288</v>
      </c>
      <c r="N51" s="573"/>
      <c r="O51" s="574"/>
    </row>
    <row r="52" spans="1:25" s="47" customFormat="1" ht="15" customHeight="1">
      <c r="C52" s="64"/>
      <c r="D52" s="549"/>
      <c r="E52" s="596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77"/>
      <c r="F60" s="575"/>
      <c r="G60" s="600">
        <v>1</v>
      </c>
      <c r="H60" s="577"/>
      <c r="I60" s="582"/>
      <c r="J60" s="588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1"/>
      <c r="F61" s="576"/>
      <c r="G61" s="600"/>
      <c r="H61" s="578"/>
      <c r="I61" s="582"/>
      <c r="J61" s="589"/>
      <c r="K61" s="167"/>
      <c r="L61" s="172"/>
      <c r="M61" s="573" t="s">
        <v>288</v>
      </c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4"/>
    </row>
    <row r="62" spans="1:25" s="47" customFormat="1" ht="15" customHeight="1">
      <c r="C62" s="64"/>
      <c r="D62" s="549"/>
      <c r="E62" s="57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8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49" t="s">
        <v>156</v>
      </c>
      <c r="K91" s="403"/>
      <c r="L91" s="559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49" sqref="K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1395</v>
      </c>
      <c r="G59" s="469"/>
    </row>
    <row r="60" spans="1:9" ht="27">
      <c r="A60" s="42"/>
      <c r="B60" s="43"/>
      <c r="D60" s="44"/>
      <c r="E60" s="466" t="s">
        <v>517</v>
      </c>
      <c r="F60" s="467" t="s">
        <v>1396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1397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1401</v>
      </c>
      <c r="E2" s="6" t="s">
        <v>1402</v>
      </c>
      <c r="F2" s="6" t="s">
        <v>1403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1404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959.39885+1.468+0.193+0.216-6.1409+0.28</f>
        <v>955.41494999999998</v>
      </c>
      <c r="H11" s="190">
        <f>79+1+1+2+1+1+1-1</f>
        <v>85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61" t="s">
        <v>448</v>
      </c>
      <c r="J2" s="562"/>
      <c r="K2" s="56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4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4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29.07.2019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5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6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6"/>
      <c r="F10" s="557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7"/>
      <c r="D11" s="487"/>
      <c r="E11" s="556"/>
      <c r="F11" s="557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7"/>
      <c r="E12" s="556"/>
      <c r="F12" s="557"/>
      <c r="G12" s="557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7">
        <v>1</v>
      </c>
      <c r="E13" s="556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58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7"/>
      <c r="E14" s="556"/>
      <c r="F14" s="557"/>
      <c r="G14" s="557"/>
      <c r="I14" s="402"/>
      <c r="J14" s="449" t="s">
        <v>156</v>
      </c>
      <c r="K14" s="403"/>
      <c r="L14" s="559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7"/>
      <c r="E15" s="556"/>
      <c r="F15" s="557"/>
      <c r="G15" s="555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7">
        <v>1</v>
      </c>
      <c r="E16" s="556"/>
      <c r="F16" s="557"/>
      <c r="G16" s="556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58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7"/>
      <c r="E17" s="556"/>
      <c r="F17" s="557"/>
      <c r="G17" s="556"/>
      <c r="I17" s="402"/>
      <c r="J17" s="449" t="s">
        <v>156</v>
      </c>
      <c r="K17" s="403"/>
      <c r="L17" s="559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91"/>
      <c r="E18" s="556"/>
      <c r="F18" s="557"/>
      <c r="G18" s="555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91">
        <v>1</v>
      </c>
      <c r="E19" s="556"/>
      <c r="F19" s="557"/>
      <c r="G19" s="556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58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91"/>
      <c r="E20" s="556"/>
      <c r="F20" s="557"/>
      <c r="G20" s="556"/>
      <c r="I20" s="402"/>
      <c r="J20" s="449" t="s">
        <v>156</v>
      </c>
      <c r="K20" s="403"/>
      <c r="L20" s="559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7"/>
      <c r="D21" s="487"/>
      <c r="E21" s="556"/>
      <c r="F21" s="557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6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60" t="s">
        <v>458</v>
      </c>
      <c r="K25" s="560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9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