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751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state="veryHidden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(факт)'!$D$10:$G$73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(факт)'!$H$19:$H$25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(факт)'!$G$43</definedName>
    <definedName name="List02_flag_index_2">'Показатели (факт)'!$G$44</definedName>
    <definedName name="List02_p1">'Показатели (факт)'!$G$10</definedName>
    <definedName name="List02_p1_minus_p3">'Показатели (факт)'!$G$10,'Показатели (факт)'!$G$16</definedName>
    <definedName name="List02_p3">'Показатели (факт)'!$G$16</definedName>
    <definedName name="List02_p4">'Показатели (факт)'!$G$48</definedName>
    <definedName name="List02_revenue_from_activity_80_flag">'Показатели (факт)'!$G$54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Комментарии!$C$12:$C$17</definedName>
    <definedName name="pDel_List01_1">'Список МО'!$C$13:$C$16</definedName>
    <definedName name="pDel_List01_2">'Список МО'!$I$13:$I$16</definedName>
    <definedName name="pDel_List02_1">'Показатели (факт)'!$C$11:$C$15</definedName>
    <definedName name="pDel_List02_2">'Показатели (факт)'!$C$19:$C$25</definedName>
    <definedName name="pDel_List02_3">'Показатели (факт)'!$C$56:$C$57</definedName>
    <definedName name="pDel_List02_4">'Показатели (факт)'!$C$69:$C$70</definedName>
    <definedName name="pDel_List02_5">'Показатели (факт)'!$C$46:$C$47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Комментарии!$E$17</definedName>
    <definedName name="pIns_List01_1">'Список МО'!$E$16</definedName>
    <definedName name="pIns_List02_1">'Показатели (факт)'!$E$15</definedName>
    <definedName name="pIns_List02_2">'Показатели (факт)'!$E$25</definedName>
    <definedName name="pIns_List02_3">'Показатели (факт)'!$E$57</definedName>
    <definedName name="pIns_List02_4">'Показатели (факт)'!$E$70</definedName>
    <definedName name="pIns_List02_5">'Показатели (факт)'!$E$47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27" i="526" l="1"/>
  <c r="G29" i="526"/>
  <c r="G30" i="526"/>
  <c r="G33" i="526"/>
  <c r="G34" i="526"/>
  <c r="G35" i="526"/>
  <c r="G38" i="526"/>
  <c r="G39" i="526"/>
  <c r="G40" i="526"/>
  <c r="G41" i="526"/>
  <c r="G42" i="526"/>
  <c r="G13" i="526"/>
  <c r="G10" i="526"/>
  <c r="G64" i="526"/>
  <c r="G45" i="526"/>
  <c r="G61" i="526"/>
  <c r="D24" i="526"/>
  <c r="D23" i="526"/>
  <c r="D22" i="526"/>
  <c r="D21" i="526"/>
  <c r="D20" i="526"/>
  <c r="E94" i="536"/>
  <c r="E93" i="536"/>
  <c r="E92" i="536"/>
  <c r="E91" i="536"/>
  <c r="I90" i="536"/>
  <c r="H90" i="536"/>
  <c r="E90" i="536"/>
  <c r="E23" i="536"/>
  <c r="I22" i="536"/>
  <c r="H22" i="536"/>
  <c r="E22" i="536"/>
  <c r="D18" i="471"/>
  <c r="D17" i="471"/>
  <c r="H85" i="536"/>
  <c r="D19" i="526"/>
  <c r="H19" i="536"/>
  <c r="D16" i="471"/>
  <c r="D24" i="471"/>
  <c r="D25" i="471"/>
  <c r="D34" i="471"/>
  <c r="G34" i="471"/>
  <c r="D35" i="471"/>
  <c r="D36" i="471"/>
  <c r="D37" i="471"/>
  <c r="D38" i="471"/>
  <c r="O55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H18" i="536"/>
  <c r="E20" i="536"/>
  <c r="E75" i="536"/>
  <c r="E76" i="536"/>
  <c r="G76" i="536"/>
  <c r="E77" i="536"/>
  <c r="G77" i="536"/>
  <c r="E80" i="536"/>
  <c r="E81" i="536"/>
  <c r="I81" i="536"/>
  <c r="E82" i="536"/>
  <c r="I82" i="536"/>
  <c r="H82" i="536"/>
  <c r="E83" i="536"/>
  <c r="I83" i="536"/>
  <c r="H83" i="536"/>
  <c r="E84" i="536"/>
  <c r="I84" i="536"/>
  <c r="H84" i="536"/>
  <c r="E85" i="536"/>
  <c r="I85" i="536"/>
  <c r="E86" i="536"/>
  <c r="E87" i="536"/>
  <c r="E88" i="536"/>
  <c r="E89" i="536"/>
  <c r="D6" i="534"/>
  <c r="D6" i="532"/>
  <c r="D6" i="526"/>
  <c r="D5" i="497"/>
  <c r="G20" i="526"/>
  <c r="G18" i="526"/>
  <c r="H81" i="536"/>
  <c r="I80" i="536"/>
  <c r="H80" i="536"/>
  <c r="G14" i="526"/>
  <c r="G12" i="526"/>
  <c r="G32" i="526"/>
  <c r="G31" i="526"/>
  <c r="G43" i="526"/>
  <c r="O10" i="532"/>
  <c r="G26" i="526"/>
  <c r="G37" i="526"/>
  <c r="G28" i="526"/>
  <c r="G71" i="526"/>
  <c r="G36" i="526"/>
  <c r="B2" i="525"/>
  <c r="P55" i="471"/>
  <c r="B3" i="525"/>
  <c r="F4" i="437"/>
  <c r="G16" i="526"/>
</calcChain>
</file>

<file path=xl/sharedStrings.xml><?xml version="1.0" encoding="utf-8"?>
<sst xmlns="http://schemas.openxmlformats.org/spreadsheetml/2006/main" count="8813" uniqueCount="1765">
  <si>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</si>
  <si>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</si>
  <si>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</si>
  <si>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</si>
  <si>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</si>
  <si>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</si>
  <si>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</si>
  <si>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</si>
  <si>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</si>
  <si>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</si>
  <si>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</si>
  <si>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</si>
  <si>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</si>
  <si>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</si>
  <si>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</si>
  <si>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</si>
  <si>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</si>
  <si>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</si>
  <si>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</si>
  <si>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</si>
  <si>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</si>
  <si>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</si>
  <si>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</si>
  <si>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</si>
  <si>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</si>
  <si>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</si>
  <si>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</si>
  <si>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</si>
  <si>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</si>
  <si>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</si>
  <si>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</si>
  <si>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</si>
  <si>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</si>
  <si>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</si>
  <si>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</si>
  <si>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</si>
  <si>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</si>
  <si>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</si>
  <si>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</si>
  <si>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</si>
  <si>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</si>
  <si>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</si>
  <si>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</si>
  <si>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</si>
  <si>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</si>
  <si>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</si>
  <si>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</si>
  <si>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</si>
  <si>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</si>
  <si>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</si>
  <si>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</si>
  <si>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</si>
  <si>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</si>
  <si>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</si>
  <si>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</si>
  <si>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</si>
  <si>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</si>
  <si>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</si>
  <si>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</si>
  <si>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</si>
  <si>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</si>
  <si>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</si>
  <si>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</si>
  <si>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</si>
  <si>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</si>
  <si>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</si>
  <si>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</si>
  <si>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</si>
  <si>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</si>
  <si>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</si>
  <si>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</si>
  <si>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</si>
  <si>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</si>
  <si>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</si>
  <si>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</si>
  <si>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</si>
  <si>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</si>
  <si>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</si>
  <si>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</si>
  <si>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</si>
  <si>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</si>
  <si>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</si>
  <si>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</si>
  <si>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</si>
  <si>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</si>
  <si>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</si>
  <si>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</si>
  <si>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</si>
  <si>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</si>
  <si>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</si>
  <si>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</si>
  <si>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</si>
  <si>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</si>
  <si>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</si>
  <si>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</si>
  <si>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</si>
  <si>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</si>
  <si>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</si>
  <si>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</si>
  <si>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</si>
  <si>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</si>
  <si>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</si>
  <si>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</si>
  <si>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</si>
  <si>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</si>
  <si>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</si>
  <si>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</si>
  <si>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</si>
  <si>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</si>
  <si>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</si>
  <si>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</si>
  <si>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</si>
  <si>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</si>
  <si>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</si>
  <si>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</si>
  <si>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</si>
  <si>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</si>
  <si>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</si>
  <si>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</si>
  <si>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</si>
  <si>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</si>
  <si>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</si>
  <si>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</si>
  <si>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</si>
  <si>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</si>
  <si>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</si>
  <si>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</si>
  <si>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</si>
  <si>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</si>
  <si>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</si>
  <si>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</si>
  <si>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</si>
  <si>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</si>
  <si>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</si>
  <si>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</si>
  <si>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</si>
  <si>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</si>
  <si>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</si>
  <si>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</si>
  <si>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</si>
  <si>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</si>
  <si>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</si>
  <si>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</si>
  <si>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</si>
  <si>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</si>
  <si>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</si>
  <si>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</si>
  <si>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</si>
  <si>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</si>
  <si>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</si>
  <si>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</si>
  <si>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</si>
  <si>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</si>
  <si>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</si>
  <si>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</si>
  <si>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</si>
  <si>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</si>
  <si>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</si>
  <si>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</si>
  <si>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</si>
  <si>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</si>
  <si>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</si>
  <si>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</si>
  <si>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</si>
  <si>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</si>
  <si>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</si>
  <si>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</si>
  <si>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</si>
  <si>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</si>
  <si>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</si>
  <si>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</si>
  <si>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</si>
  <si>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</si>
  <si>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</si>
  <si>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</si>
  <si>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</si>
  <si>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</si>
  <si>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</si>
  <si>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</si>
  <si>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</si>
  <si>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</si>
  <si>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</si>
  <si>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</si>
  <si>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</si>
  <si>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</si>
  <si>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</si>
  <si>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</si>
  <si>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</si>
  <si>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</si>
  <si>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</si>
  <si>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</si>
  <si>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</si>
  <si>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</si>
  <si>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</si>
  <si>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</si>
  <si>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</si>
  <si>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</si>
  <si>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</si>
  <si>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</si>
  <si>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</si>
  <si>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</si>
  <si>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</si>
  <si>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</si>
  <si>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</si>
  <si>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</si>
  <si>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</si>
  <si>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</si>
  <si>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</si>
  <si>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</si>
  <si>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</si>
  <si>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</si>
  <si>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</si>
  <si>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</si>
  <si>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</si>
  <si>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</si>
  <si>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</si>
  <si>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</si>
  <si>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</si>
  <si>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</si>
  <si>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</si>
  <si>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</si>
  <si>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</si>
  <si>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</si>
  <si>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</si>
  <si>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</si>
  <si>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</si>
  <si>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</si>
  <si>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</si>
  <si>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</si>
  <si>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</si>
  <si>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</si>
  <si>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</si>
  <si>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</si>
  <si>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</si>
  <si>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</si>
  <si>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</si>
  <si>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</si>
  <si>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</si>
  <si>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</si>
  <si>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</si>
  <si>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</si>
  <si>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</si>
  <si>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</si>
  <si>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</si>
  <si>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</si>
  <si>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</si>
  <si>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</si>
  <si>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</si>
  <si>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</si>
  <si>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</si>
  <si>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</si>
  <si>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</si>
  <si>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</si>
  <si>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</si>
  <si>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</si>
  <si>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</si>
  <si>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</si>
  <si>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</si>
  <si>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</si>
  <si>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</si>
  <si>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</si>
  <si>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</si>
  <si>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</si>
  <si>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</si>
  <si>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</si>
  <si>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</si>
  <si>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</si>
  <si>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</si>
  <si>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</si>
  <si>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</si>
  <si>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</si>
  <si>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</si>
  <si>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</si>
  <si>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</si>
  <si>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</si>
  <si>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</si>
  <si>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</si>
  <si>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</si>
  <si>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</si>
  <si>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</si>
  <si>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</si>
  <si>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</si>
  <si>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</si>
  <si>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</si>
  <si>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</si>
  <si>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</si>
  <si>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</si>
  <si>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</si>
  <si>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</si>
  <si>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</si>
  <si>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</si>
  <si>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</si>
  <si>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</si>
  <si>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</si>
  <si>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</si>
  <si>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</si>
  <si>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</si>
  <si>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</si>
  <si>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</si>
  <si>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</si>
  <si>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</si>
  <si>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</si>
  <si>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</si>
  <si>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</si>
  <si>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</si>
  <si>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</si>
  <si>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</si>
  <si>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</si>
  <si>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</si>
  <si>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</si>
  <si>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</si>
  <si>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</si>
  <si>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</si>
  <si>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</si>
  <si>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</si>
  <si>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</si>
  <si>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</si>
  <si>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</si>
  <si>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</si>
  <si>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</si>
  <si>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</si>
  <si>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</si>
  <si>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</si>
  <si>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</si>
  <si>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</si>
  <si>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</si>
  <si>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</si>
  <si>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</si>
  <si>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</si>
  <si>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</si>
  <si>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</si>
  <si>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</si>
  <si>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</si>
  <si>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</si>
  <si>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</si>
  <si>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</si>
  <si>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</si>
  <si>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</si>
  <si>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</si>
  <si>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</si>
  <si>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</si>
  <si>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</si>
  <si>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</si>
  <si>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</si>
  <si>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</si>
  <si>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</si>
  <si>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</si>
  <si>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</si>
  <si>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</si>
  <si>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</si>
  <si>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</si>
  <si>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</si>
  <si>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</si>
  <si>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</si>
  <si>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</si>
  <si>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</si>
  <si>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</si>
  <si>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</si>
  <si>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</si>
  <si>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</si>
  <si>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</si>
  <si>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</si>
  <si>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</si>
  <si>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</si>
  <si>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</si>
  <si>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</si>
  <si>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</si>
  <si>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</si>
  <si>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</si>
  <si>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</si>
  <si>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</si>
  <si>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</si>
  <si>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</si>
  <si>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</si>
  <si>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</si>
  <si>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</si>
  <si>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</si>
  <si>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</si>
  <si>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</si>
  <si>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</si>
  <si>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</si>
  <si>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</si>
  <si>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</si>
  <si>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</si>
  <si>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</si>
  <si>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</si>
  <si>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</si>
  <si>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</si>
  <si>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</si>
  <si>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</si>
  <si>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</si>
  <si>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</si>
  <si>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</si>
  <si>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</si>
  <si>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</si>
  <si>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</si>
  <si>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</si>
  <si>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</si>
  <si>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</si>
  <si>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</si>
  <si>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</si>
  <si>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</si>
  <si>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</si>
  <si>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</si>
  <si>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</si>
  <si>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</si>
  <si>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</si>
  <si>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</si>
  <si>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</si>
  <si>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</si>
  <si>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</si>
  <si>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</si>
  <si>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</si>
  <si>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</si>
  <si>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</si>
  <si>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</si>
  <si>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</si>
  <si>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</si>
  <si>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</si>
  <si>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</si>
  <si>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</si>
  <si>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</si>
  <si>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</si>
  <si>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</si>
  <si>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</si>
  <si>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</si>
  <si>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</si>
  <si>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</si>
  <si>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</si>
  <si>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</si>
  <si>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</si>
  <si>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</si>
  <si>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</si>
  <si>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</si>
  <si>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</si>
  <si>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</si>
  <si>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</si>
  <si>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</si>
  <si>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</si>
  <si>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</si>
  <si>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</si>
  <si>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</si>
  <si>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</si>
  <si>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</si>
  <si>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</si>
  <si>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</si>
  <si>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</si>
  <si>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</si>
  <si>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</si>
  <si>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</si>
  <si>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</si>
  <si>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</si>
  <si>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</si>
  <si>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</si>
  <si>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</si>
  <si>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</si>
  <si>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</si>
  <si>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</si>
  <si>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</si>
  <si>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</si>
  <si>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</si>
  <si>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</si>
  <si>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</si>
  <si>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</si>
  <si>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</si>
  <si>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</si>
  <si>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</si>
  <si>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</si>
  <si>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</si>
  <si>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</si>
  <si>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</si>
  <si>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</si>
  <si>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</si>
  <si>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</si>
  <si>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</si>
  <si>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</si>
  <si>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</si>
  <si>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</si>
  <si>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</si>
  <si>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</si>
  <si>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</si>
  <si>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</si>
  <si>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</si>
  <si>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</si>
  <si>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</si>
  <si>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</si>
  <si>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</si>
  <si>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</si>
  <si>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</si>
  <si>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</si>
  <si>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</si>
  <si>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</si>
  <si>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</si>
  <si>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</si>
  <si>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</si>
  <si>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</si>
  <si>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</si>
  <si>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</si>
  <si>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</si>
  <si>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</si>
  <si>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</si>
  <si>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</si>
  <si>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</si>
  <si>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</si>
  <si>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</si>
  <si>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</si>
  <si>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</si>
  <si>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</si>
  <si>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</si>
  <si>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</si>
  <si>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</si>
  <si>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</si>
  <si>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</si>
  <si>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</si>
  <si>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</si>
  <si>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</si>
  <si>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</si>
  <si>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</si>
  <si>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</si>
  <si>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</si>
  <si>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</si>
  <si>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</si>
  <si>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</si>
  <si>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</si>
  <si>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</si>
  <si>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</si>
  <si>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</si>
  <si>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</si>
  <si>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</si>
  <si>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</si>
  <si>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</si>
  <si>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</si>
  <si>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</si>
  <si>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</si>
  <si>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</si>
  <si>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</si>
  <si>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</si>
  <si>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</si>
  <si>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</si>
  <si>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</si>
  <si>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</si>
  <si>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</si>
  <si>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</si>
  <si>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</si>
  <si>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</si>
  <si>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</si>
  <si>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</si>
  <si>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</si>
  <si>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</si>
  <si>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</si>
  <si>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</si>
  <si>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</si>
  <si>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</si>
  <si>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</si>
  <si>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</si>
  <si>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</si>
  <si>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</si>
  <si>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</si>
  <si>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</si>
  <si>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</si>
  <si>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</si>
  <si>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</si>
  <si>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</si>
  <si>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</si>
  <si>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</si>
  <si>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</si>
  <si>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</si>
  <si>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</si>
  <si>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</si>
  <si>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</si>
  <si>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</si>
  <si>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</si>
  <si>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</si>
  <si>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</si>
  <si>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</si>
  <si>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</si>
  <si>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</si>
  <si>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</si>
  <si>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</si>
  <si>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</si>
  <si>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</si>
  <si>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</si>
  <si>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</si>
  <si>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</si>
  <si>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</si>
  <si>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</si>
  <si>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</si>
  <si>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</si>
  <si>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</si>
  <si>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</si>
  <si>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</si>
  <si>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</si>
  <si>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</si>
  <si>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</si>
  <si>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</si>
  <si>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</si>
  <si>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</si>
  <si>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</si>
  <si>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</si>
  <si>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</si>
  <si>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</si>
  <si>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</si>
  <si>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</si>
  <si>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</si>
  <si>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</si>
  <si>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</si>
  <si>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</si>
  <si>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</si>
  <si>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</si>
  <si>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</si>
  <si>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</si>
  <si>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</si>
  <si>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</si>
  <si>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</si>
  <si>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</si>
  <si>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</si>
  <si>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</si>
  <si>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</si>
  <si>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</si>
  <si>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</si>
  <si>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</si>
  <si>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</si>
  <si>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</si>
  <si>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</si>
  <si>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</si>
  <si>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</si>
  <si>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</si>
  <si>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</si>
  <si>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</si>
  <si>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</si>
  <si>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</si>
  <si>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</si>
  <si>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</si>
  <si>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</si>
  <si>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</si>
  <si>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</si>
  <si>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</si>
  <si>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</si>
  <si>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</si>
  <si>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</si>
  <si>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</si>
  <si>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</si>
  <si>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</si>
  <si>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</si>
  <si>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</si>
  <si>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</si>
  <si>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</si>
  <si>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</si>
  <si>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</si>
  <si>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</si>
  <si>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</si>
  <si>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</si>
  <si>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</si>
  <si>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</si>
  <si>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</si>
  <si>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</si>
  <si>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</si>
  <si>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</si>
  <si>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</si>
  <si>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</si>
  <si>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</si>
  <si>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</si>
  <si>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</si>
  <si>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</si>
  <si>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</si>
  <si>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</si>
  <si>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</si>
  <si>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</si>
  <si>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</si>
  <si>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</si>
  <si>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</si>
  <si>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</si>
  <si>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</si>
  <si>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</si>
  <si>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</si>
  <si>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</si>
  <si>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</si>
  <si>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</si>
  <si>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</si>
  <si>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</si>
  <si>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</si>
  <si>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</si>
  <si>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</si>
  <si>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</si>
  <si>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</si>
  <si>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</si>
  <si>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</si>
  <si>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</si>
  <si>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</si>
  <si>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</si>
  <si>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</si>
  <si>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</si>
  <si>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</si>
  <si>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</si>
  <si>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</si>
  <si>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</si>
  <si>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</si>
  <si>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</si>
  <si>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</si>
  <si>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</si>
  <si>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</si>
  <si>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</si>
  <si>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</si>
  <si>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</si>
  <si>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</si>
  <si>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</si>
  <si>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</si>
  <si>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</si>
  <si>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</si>
  <si>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</si>
  <si>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</si>
  <si>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</si>
  <si>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</si>
  <si>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</si>
  <si>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</si>
  <si>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</si>
  <si>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</si>
  <si>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</si>
  <si>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</si>
  <si>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</si>
  <si>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</si>
  <si>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</si>
  <si>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</si>
  <si>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</si>
  <si>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</si>
  <si>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</si>
  <si>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</si>
  <si>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</si>
  <si>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</si>
  <si>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</si>
  <si>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</si>
  <si>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</si>
  <si>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</si>
  <si>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</si>
  <si>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</si>
  <si>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</si>
  <si>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</si>
  <si>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</si>
  <si>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</si>
  <si>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</si>
  <si>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</si>
  <si>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</si>
  <si>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</si>
  <si>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</si>
  <si>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</si>
  <si>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</si>
  <si>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</si>
  <si>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</si>
  <si>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</si>
  <si>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</si>
  <si>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</si>
  <si>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</si>
  <si>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</si>
  <si>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</si>
  <si>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</si>
  <si>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</si>
  <si>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</si>
  <si>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</si>
  <si>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</si>
  <si>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</si>
  <si>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</si>
  <si>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</si>
  <si>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</si>
  <si>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</si>
  <si>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</si>
  <si>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</si>
  <si>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</si>
  <si>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</si>
  <si>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</si>
  <si>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</si>
  <si>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</si>
  <si>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</si>
  <si>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</si>
  <si>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</si>
  <si>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</si>
  <si>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</si>
  <si>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</si>
  <si>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</si>
  <si>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</si>
  <si>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</si>
  <si>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</si>
  <si>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</si>
  <si>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</si>
  <si>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</si>
  <si>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</si>
  <si>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</si>
  <si>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</si>
  <si>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</si>
  <si>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</si>
  <si>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</si>
  <si>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</si>
  <si>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</si>
  <si>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</si>
  <si>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</si>
  <si>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</si>
  <si>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</si>
  <si>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</si>
  <si>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</si>
  <si>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</si>
  <si>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</si>
  <si>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</si>
  <si>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</si>
  <si>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</si>
  <si>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</si>
  <si>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</si>
  <si>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</si>
  <si>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</si>
  <si>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</si>
  <si>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</si>
  <si>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</si>
  <si>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</si>
  <si>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</si>
  <si>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</si>
  <si>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</si>
  <si>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</si>
  <si>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</si>
  <si>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</si>
  <si>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</si>
  <si>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</si>
  <si>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</si>
  <si>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</si>
  <si>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</si>
  <si>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</si>
  <si>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</si>
  <si>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</si>
  <si>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</si>
  <si>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</si>
  <si>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</si>
  <si>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</si>
  <si>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</si>
  <si>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</si>
  <si>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</si>
  <si>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</si>
  <si>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</si>
  <si>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</si>
  <si>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</si>
  <si>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</si>
  <si>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</si>
  <si>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</si>
  <si>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</si>
  <si>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</si>
  <si>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</si>
  <si>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</si>
  <si>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</si>
  <si>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</si>
  <si>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</si>
  <si>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</si>
  <si>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</si>
  <si>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</si>
  <si>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</si>
  <si>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</si>
  <si>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</si>
  <si>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</si>
  <si>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</si>
  <si>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</si>
  <si>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</si>
  <si>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</si>
  <si>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</si>
  <si>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</si>
  <si>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</si>
  <si>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</si>
  <si>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</si>
  <si>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</si>
  <si>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</si>
  <si>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</si>
  <si>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</si>
  <si>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</si>
  <si>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</si>
  <si>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</si>
  <si>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</si>
  <si>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</si>
  <si>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</si>
  <si>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</si>
  <si>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</si>
  <si>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</si>
  <si>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</si>
  <si>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</si>
  <si>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</si>
  <si>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</si>
  <si>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</si>
  <si>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</si>
  <si>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</si>
  <si>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</si>
  <si>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</si>
  <si>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</si>
  <si>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</si>
  <si>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</si>
  <si>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</si>
  <si>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</si>
  <si>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</si>
  <si>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</si>
  <si>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</si>
  <si>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</si>
  <si>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</si>
  <si>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</si>
  <si>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</si>
  <si>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</si>
  <si>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</si>
  <si>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</si>
  <si>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</si>
  <si>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</si>
  <si>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</si>
  <si>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</si>
  <si>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</si>
  <si>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</si>
  <si>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</si>
  <si>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</si>
  <si>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</si>
  <si>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</si>
  <si>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</si>
  <si>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</si>
  <si>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</si>
  <si>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</si>
  <si>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</si>
  <si>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</si>
  <si>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</si>
  <si>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</si>
  <si>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</si>
  <si>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</si>
  <si>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</si>
  <si>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</si>
  <si>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</si>
  <si>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</si>
  <si>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</si>
  <si>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</si>
  <si>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</si>
  <si>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</si>
  <si>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</si>
  <si>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</si>
  <si>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</si>
  <si>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</si>
  <si>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</si>
  <si>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</si>
  <si>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</si>
  <si>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</si>
  <si>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</si>
  <si>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</si>
  <si>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</si>
  <si>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</si>
  <si>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</si>
  <si>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</si>
  <si>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</si>
  <si>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</si>
  <si>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</si>
  <si>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</si>
  <si>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</si>
  <si>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</si>
  <si>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</si>
  <si>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</si>
  <si>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</si>
  <si>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</si>
  <si>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</si>
  <si>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</si>
  <si>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</si>
  <si>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</si>
  <si>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</si>
  <si>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</si>
  <si>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</si>
  <si>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</si>
  <si>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</si>
  <si>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</si>
  <si>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</si>
  <si>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</si>
  <si>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</si>
  <si>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</si>
  <si>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</si>
  <si>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</si>
  <si>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</si>
  <si>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</si>
  <si>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</si>
  <si>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</si>
  <si>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</si>
  <si>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</si>
  <si>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</si>
  <si>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</si>
  <si>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</si>
  <si>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</si>
  <si>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</si>
  <si>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</si>
  <si>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</si>
  <si>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</si>
  <si>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</si>
  <si>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</si>
  <si>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</si>
  <si>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</si>
  <si>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</si>
  <si>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</si>
  <si>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</si>
  <si>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</si>
  <si>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</si>
  <si>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</si>
  <si>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</si>
  <si>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</si>
  <si>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</si>
  <si>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</si>
  <si>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</si>
  <si>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</si>
  <si>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</si>
  <si>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</si>
  <si>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</si>
  <si>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</si>
  <si>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</si>
  <si>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</si>
  <si>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</si>
  <si>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</si>
  <si>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</si>
  <si>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</si>
  <si>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</si>
  <si>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</si>
  <si>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</si>
  <si>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</si>
  <si>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</si>
  <si>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</si>
  <si>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</si>
  <si>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</si>
  <si>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</si>
  <si>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</si>
  <si>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</si>
  <si>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</si>
  <si>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</si>
  <si>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</si>
  <si>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</si>
  <si>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</si>
  <si>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</si>
  <si>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</si>
  <si>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</si>
  <si>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</si>
  <si>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</si>
  <si>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</si>
  <si>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</si>
  <si>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</si>
  <si>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</si>
  <si>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</si>
  <si>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</si>
  <si>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</si>
  <si>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</si>
  <si>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</si>
  <si>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</si>
  <si>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</si>
  <si>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</si>
  <si>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</si>
  <si>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</si>
  <si>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</si>
  <si>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</si>
  <si>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</si>
  <si>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</si>
  <si>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</si>
  <si>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</si>
  <si>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</si>
  <si>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</si>
  <si>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</si>
  <si>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</si>
  <si>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</si>
  <si>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</si>
  <si>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</si>
  <si>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</si>
  <si>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</si>
  <si>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</si>
  <si>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</si>
  <si>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</si>
  <si>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</si>
  <si>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</si>
  <si>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</si>
  <si>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</si>
  <si>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</si>
  <si>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</si>
  <si>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</si>
  <si>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</si>
  <si>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</si>
  <si>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</si>
  <si>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</si>
  <si>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</si>
  <si>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</si>
  <si>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</si>
  <si>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</si>
  <si>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</si>
  <si>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</si>
  <si>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</si>
  <si>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</si>
  <si>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</si>
  <si>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</si>
  <si>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</si>
  <si>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</si>
  <si>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</si>
  <si>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</si>
  <si>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</si>
  <si>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</si>
  <si>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</si>
  <si>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</si>
  <si>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</si>
  <si>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</si>
  <si>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</si>
  <si>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</si>
  <si>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</si>
  <si>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</si>
  <si>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</si>
  <si>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</si>
  <si>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</si>
  <si>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</si>
  <si>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</si>
  <si>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</si>
  <si>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</si>
  <si>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</si>
  <si>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</si>
  <si>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</si>
  <si>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</si>
  <si>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</si>
  <si>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</si>
  <si>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</si>
  <si>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</si>
  <si>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</si>
  <si>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</si>
  <si>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</si>
  <si>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</si>
  <si>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</si>
  <si>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</si>
  <si>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</si>
  <si>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</si>
  <si>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</si>
  <si>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</si>
  <si>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</si>
  <si>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</si>
  <si>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</si>
  <si>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</si>
  <si>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</si>
  <si>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</si>
  <si>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</si>
  <si>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</si>
  <si>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</si>
  <si>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</si>
  <si>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</si>
  <si>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</si>
  <si>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</si>
  <si>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</si>
  <si>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</si>
  <si>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</si>
  <si>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</si>
  <si>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</si>
  <si>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</si>
  <si>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</si>
  <si>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</si>
  <si>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</si>
  <si>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</si>
  <si>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</si>
  <si>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</si>
  <si>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</si>
  <si>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</si>
  <si>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</si>
  <si>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</si>
  <si>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</si>
  <si>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</si>
  <si>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</si>
  <si>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</si>
  <si>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</si>
  <si>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</si>
  <si>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</si>
  <si>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</si>
  <si>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</si>
  <si>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</si>
  <si>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</si>
  <si>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</si>
  <si>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</si>
  <si>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</si>
  <si>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</si>
  <si>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</si>
  <si>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</si>
  <si>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</si>
  <si>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</si>
  <si>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</si>
  <si>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</si>
  <si>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</si>
  <si>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</si>
  <si>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</si>
  <si>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</si>
  <si>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</si>
  <si>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</si>
  <si>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</si>
  <si>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</si>
  <si>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</si>
  <si>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</si>
  <si>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</si>
  <si>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</si>
  <si>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</si>
  <si>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</si>
  <si>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</si>
  <si>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</si>
  <si>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</si>
  <si>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</si>
  <si>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</si>
  <si>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</si>
  <si>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</si>
  <si>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</si>
  <si>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</si>
  <si>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</si>
  <si>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</si>
  <si>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</si>
  <si>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</si>
  <si>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</si>
  <si>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</si>
  <si>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</si>
  <si>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</si>
  <si>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</si>
  <si>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</si>
  <si>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</si>
  <si>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</si>
  <si>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</si>
  <si>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</si>
  <si>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</si>
  <si>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</si>
  <si>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</si>
  <si>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</si>
  <si>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</si>
  <si>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</si>
  <si>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</si>
  <si>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</si>
  <si>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</si>
  <si>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</si>
  <si>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</si>
  <si>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</si>
  <si>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</si>
  <si>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</si>
  <si>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</si>
  <si>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</si>
  <si>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</si>
  <si>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</si>
  <si>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</si>
  <si>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</si>
  <si>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</si>
  <si>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</si>
  <si>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</si>
  <si>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</si>
  <si>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</si>
  <si>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</si>
  <si>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</si>
  <si>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</si>
  <si>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</si>
  <si>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</si>
  <si>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</si>
  <si>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</si>
  <si>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</si>
  <si>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</si>
  <si>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</si>
  <si>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</si>
  <si>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</si>
  <si>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</si>
  <si>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</si>
  <si>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</si>
  <si>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</si>
  <si>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</si>
  <si>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</si>
  <si>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</si>
  <si>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</si>
  <si>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</si>
  <si>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</si>
  <si>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</si>
  <si>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</si>
  <si>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</si>
  <si>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</si>
  <si>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</si>
  <si>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</si>
  <si>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</si>
  <si>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</si>
  <si>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</si>
  <si>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</si>
  <si>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</si>
  <si>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</si>
  <si>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</si>
  <si>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</si>
  <si>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</si>
  <si>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</si>
  <si>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</si>
  <si>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</si>
  <si>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</si>
  <si>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</si>
  <si>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</si>
  <si>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</si>
  <si>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</si>
  <si>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</si>
  <si>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</si>
  <si>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</si>
  <si>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</si>
  <si>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</si>
  <si>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</si>
  <si>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</si>
  <si>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</si>
  <si>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</si>
  <si>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</si>
  <si>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</si>
  <si>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</si>
  <si>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</si>
  <si>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</si>
  <si>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</si>
  <si>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</si>
  <si>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</si>
  <si>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</si>
  <si>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</si>
  <si>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</si>
  <si>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</si>
  <si>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</si>
  <si>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</si>
  <si>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</si>
  <si>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</si>
  <si>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</si>
  <si>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</si>
  <si>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</si>
  <si>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</si>
  <si>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</si>
  <si>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</si>
  <si>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</si>
  <si>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</si>
  <si>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</si>
  <si>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</si>
  <si>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</si>
  <si>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</si>
  <si>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</si>
  <si>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</si>
  <si>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</si>
  <si>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</si>
  <si>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</si>
  <si>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</si>
  <si>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</si>
  <si>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</si>
  <si>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</si>
  <si>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</si>
  <si>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</si>
  <si>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</si>
  <si>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</si>
  <si>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</si>
  <si>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</si>
  <si>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</si>
  <si>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</si>
  <si>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</si>
  <si>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</si>
  <si>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</si>
  <si>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</si>
  <si>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</si>
  <si>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</si>
  <si>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</si>
  <si>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</si>
  <si>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</si>
  <si>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</si>
  <si>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</si>
  <si>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</si>
  <si>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</si>
  <si>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</si>
  <si>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</si>
  <si>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</si>
  <si>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</si>
  <si>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</si>
  <si>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</si>
  <si>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</si>
  <si>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</si>
  <si>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</si>
  <si>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</si>
  <si>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</si>
  <si>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</si>
  <si>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</si>
  <si>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</si>
  <si>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</si>
  <si>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</si>
  <si>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</si>
  <si>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</si>
  <si>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</si>
  <si>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</si>
  <si>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</si>
  <si>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</si>
  <si>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</si>
  <si>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</si>
  <si>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</si>
  <si>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</si>
  <si>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</si>
  <si>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</si>
  <si>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</si>
  <si>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</si>
  <si>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</si>
  <si>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</si>
  <si>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</si>
  <si>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</si>
  <si>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</si>
  <si>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</si>
  <si>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</si>
  <si>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</si>
  <si>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</si>
  <si>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</si>
  <si>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</si>
  <si>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</si>
  <si>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</si>
  <si>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</si>
  <si>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</si>
  <si>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</si>
  <si>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</si>
  <si>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</si>
  <si>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</si>
  <si>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</si>
  <si>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</si>
  <si>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</si>
  <si>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</si>
  <si>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</si>
  <si>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</si>
  <si>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</si>
  <si>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</si>
  <si>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</si>
  <si>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</si>
  <si>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</si>
  <si>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</si>
  <si>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</si>
  <si>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</si>
  <si>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</si>
  <si>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</si>
  <si>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</si>
  <si>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</si>
  <si>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</si>
  <si>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</si>
  <si>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</si>
  <si>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</si>
  <si>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</si>
  <si>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</si>
  <si>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</si>
  <si>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</si>
  <si>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</si>
  <si>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</si>
  <si>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</si>
  <si>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</si>
  <si>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</si>
  <si>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</si>
  <si>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</si>
  <si>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</si>
  <si>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</si>
  <si>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</si>
  <si>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</si>
  <si>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</si>
  <si>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</si>
  <si>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</si>
  <si>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</si>
  <si>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</si>
  <si>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</si>
  <si>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</si>
  <si>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</si>
  <si>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</si>
  <si>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</si>
  <si>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</si>
  <si>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</si>
  <si>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</si>
  <si>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</si>
  <si>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</si>
  <si>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</si>
  <si>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</si>
  <si>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</si>
  <si>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</si>
  <si>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</si>
  <si>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</si>
  <si>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</si>
  <si>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</si>
  <si>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</si>
  <si>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</si>
  <si>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</si>
  <si>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</si>
  <si>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</si>
  <si>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</si>
  <si>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</si>
  <si>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</si>
  <si>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</si>
  <si>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</si>
  <si>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</si>
  <si>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</si>
  <si>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</si>
  <si>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</si>
  <si>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</si>
  <si>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</si>
  <si>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</si>
  <si>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</si>
  <si>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</si>
  <si>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</si>
  <si>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</si>
  <si>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</si>
  <si>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</si>
  <si>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</si>
  <si>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</si>
  <si>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</si>
  <si>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</si>
  <si>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</si>
  <si>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</si>
  <si>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</si>
  <si>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</si>
  <si>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</si>
  <si>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</si>
  <si>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</si>
  <si>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</si>
  <si>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</si>
  <si>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</si>
  <si>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</si>
  <si>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</si>
  <si>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</si>
  <si>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</si>
  <si>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</si>
  <si>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</si>
  <si>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</si>
  <si>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</si>
  <si>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</si>
  <si>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</si>
  <si>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</si>
  <si>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</si>
  <si>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</si>
  <si>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</si>
  <si>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</si>
  <si>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</si>
  <si>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</si>
  <si>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</si>
  <si>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</si>
  <si>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</si>
  <si>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</si>
  <si>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</si>
  <si>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</si>
  <si>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</si>
  <si>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</si>
  <si>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</si>
  <si>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</si>
  <si>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</si>
  <si>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</si>
  <si>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</si>
  <si>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</si>
  <si>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</si>
  <si>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</si>
  <si>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</si>
  <si>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</si>
  <si>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</si>
  <si>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</si>
  <si>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</si>
  <si>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</si>
  <si>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</si>
  <si>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</si>
  <si>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</si>
  <si>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</si>
  <si>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</si>
  <si>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</si>
  <si>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</si>
  <si>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</si>
  <si>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</si>
  <si>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</si>
  <si>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</si>
  <si>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</si>
  <si>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</si>
  <si>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2.2.1</t>
  </si>
  <si>
    <t>1.2</t>
  </si>
  <si>
    <t>доходы от  потребления внутри предприятия</t>
  </si>
  <si>
    <t>выручка от реализации т/энергии  по договорам на отопление</t>
  </si>
  <si>
    <t>1.3</t>
  </si>
  <si>
    <t>выручка от реализации т/энергии на подогрев воды</t>
  </si>
  <si>
    <t>625007 г.Тюмень, ул. 30 лет Победы, 31</t>
  </si>
  <si>
    <t>Галиуллин Мугаммир Файзуллович</t>
  </si>
  <si>
    <t>(3452) 540 932</t>
  </si>
  <si>
    <t>(3452) 520 457</t>
  </si>
  <si>
    <t>(3452) 520 454</t>
  </si>
  <si>
    <t>http://www.vodokanal.info/about/information/</t>
  </si>
  <si>
    <t>АО "ГУ ЖКХ"</t>
  </si>
  <si>
    <t>5116000922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</si>
  <si>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</si>
  <si>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</si>
  <si>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</si>
  <si>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</si>
  <si>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</si>
  <si>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</si>
  <si>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</si>
  <si>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</si>
  <si>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</si>
  <si>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</si>
  <si>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</si>
  <si>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</si>
  <si>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</si>
  <si>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</si>
  <si>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</si>
  <si>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</si>
  <si>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</si>
  <si>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30347280</t>
  </si>
  <si>
    <t>7203315376</t>
  </si>
  <si>
    <t>28856006</t>
  </si>
  <si>
    <t>8601053210</t>
  </si>
  <si>
    <t>860101001</t>
  </si>
  <si>
    <t>Показатели (факт)!G54</t>
  </si>
  <si>
    <t>Централизованная система теплоснабжения (закрытая)котельная п.Карагандинский</t>
  </si>
  <si>
    <t>Ишимское РНУ АО "Транснефть- Западная Сибирь"</t>
  </si>
  <si>
    <t>5502020634</t>
  </si>
  <si>
    <t>720543001</t>
  </si>
  <si>
    <t>26375314</t>
  </si>
  <si>
    <t>ГЛПУ ТО "Областная больница № 13"</t>
  </si>
  <si>
    <t>7216001666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</si>
  <si>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</si>
  <si>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</si>
  <si>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</si>
  <si>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</si>
  <si>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</si>
  <si>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</si>
  <si>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</si>
  <si>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</si>
  <si>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</si>
  <si>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</si>
  <si>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</si>
  <si>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</si>
  <si>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</si>
  <si>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</si>
  <si>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</si>
  <si>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</si>
  <si>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</si>
  <si>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</si>
  <si>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</si>
  <si>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</si>
  <si>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</si>
  <si>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30861530</t>
  </si>
  <si>
    <t>ООО "Тепло"</t>
  </si>
  <si>
    <t>7207018279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</si>
  <si>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</si>
  <si>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</si>
  <si>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</si>
  <si>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</si>
  <si>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</si>
  <si>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26551662</t>
  </si>
  <si>
    <t>30438563</t>
  </si>
  <si>
    <t>ООО "Технолог"</t>
  </si>
  <si>
    <t>7203315954</t>
  </si>
  <si>
    <t>30838885</t>
  </si>
  <si>
    <t>ООО "Техноцентр"</t>
  </si>
  <si>
    <t>7203330328</t>
  </si>
  <si>
    <t>ПАО Опытный завод "ЭЛЕКТРОН"</t>
  </si>
  <si>
    <t>Публичное акционерное общество "Тюменские моторостроители"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</si>
  <si>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</si>
  <si>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</si>
  <si>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</si>
  <si>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</si>
  <si>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</si>
  <si>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</si>
  <si>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Низамова Оксана Владимировна</t>
  </si>
  <si>
    <t>Шпагина Ольга Валентиновна</t>
  </si>
  <si>
    <t>начальник отдела тарифообразования</t>
  </si>
  <si>
    <t>o.shpagina@vodokanal.info</t>
  </si>
  <si>
    <t>Нет доступных обновлений для шаблона с кодом JKH.OPEN.INFO.BALANCE.WARM!</t>
  </si>
  <si>
    <t>30911762</t>
  </si>
  <si>
    <t>ООО "МУП Бердюжское ЖКХ"</t>
  </si>
  <si>
    <t>7220098763</t>
  </si>
  <si>
    <t>721700181300</t>
  </si>
  <si>
    <t>30914574</t>
  </si>
  <si>
    <t>7729314745</t>
  </si>
  <si>
    <t>667043001</t>
  </si>
  <si>
    <t>АО "ПРОДО Тюменский бройлер"</t>
  </si>
  <si>
    <t>МП "Строй-проект" Ялуторовского района</t>
  </si>
  <si>
    <t>30919929</t>
  </si>
  <si>
    <t>АО "УСТЭК"</t>
  </si>
  <si>
    <t>7203420973</t>
  </si>
  <si>
    <t>30989030</t>
  </si>
  <si>
    <t>ООО "АДК"</t>
  </si>
  <si>
    <t>7203217555</t>
  </si>
  <si>
    <t>30952083</t>
  </si>
  <si>
    <t>7203380103</t>
  </si>
  <si>
    <t>30956431</t>
  </si>
  <si>
    <t>ООО "СТЭК"</t>
  </si>
  <si>
    <t>7203402269</t>
  </si>
  <si>
    <t>30958386</t>
  </si>
  <si>
    <t>ООО "ТИС"</t>
  </si>
  <si>
    <t>7203428884</t>
  </si>
  <si>
    <t>Теплоноситель - Передача</t>
  </si>
  <si>
    <t>ПАО "Фортум"</t>
  </si>
  <si>
    <t>ПАО ДОК "Красный Октябрь"</t>
  </si>
  <si>
    <t>ГАУЗ ТО "Ялуторовский санаторий-профилакторий "Светлый"</t>
  </si>
  <si>
    <t>30992089</t>
  </si>
  <si>
    <t>ООО "ТЛЦ"</t>
  </si>
  <si>
    <t>7203381837</t>
  </si>
  <si>
    <t>30.03.2018</t>
  </si>
  <si>
    <t>Предупреждение</t>
  </si>
  <si>
    <t>-</t>
  </si>
  <si>
    <t>Филиал ФГБУ "ЦЖКУ" МИНОБОРОНЫ РОССИИ (по ЦВО)</t>
  </si>
  <si>
    <t>https://tariff.eias.ru/disclo/get_file?p_guid=cac20ecc-7192-4aff-a3fe-97b04dfaadab</t>
  </si>
  <si>
    <t>Не верно указана гиперссылка на адрес сайта в сети интернет!</t>
  </si>
  <si>
    <t xml:space="preserve">  -</t>
  </si>
  <si>
    <t xml:space="preserve"> п.2.11.Расходы на аренду имущества, используемого для осуществления регулируемого вида деятельности 85,24 т.р.=158,33 т.р. аренда-78,68 т.р. РСД+7,05 администра.расходы-1,46 внереал.расх.- т.к.шаблон не позволяет отражать минусовые суммы</t>
  </si>
  <si>
    <t>п.4. Чистая прибыль, полученная от регулируемого вида деятельности-1 015,38 т.р.- чистая прибыль от реализации т/энергии на сторону</t>
  </si>
  <si>
    <t>п.3.Валовая прибыль (убытки) от реализации товаров и оказания услуг по регулируемому виду деятельности64,25т.р.- убыток от производства т/энергии с учетом условных доходов от потребления внутри  предприятия</t>
  </si>
  <si>
    <t>30903763</t>
  </si>
  <si>
    <t>ФГБУ "ЦЖКУ" МИНОБОРОНЫ РОССИИ</t>
  </si>
  <si>
    <t>770101001</t>
  </si>
  <si>
    <t>26360358</t>
  </si>
  <si>
    <t>АО Нижневартовская ГРЭС</t>
  </si>
  <si>
    <t>8620018330</t>
  </si>
  <si>
    <t>ООО "ВОДНИК"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</si>
  <si>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</si>
  <si>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</si>
  <si>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</si>
  <si>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</si>
  <si>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</si>
  <si>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</si>
  <si>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ООО "УК "Авангард"</t>
  </si>
  <si>
    <t>997150001</t>
  </si>
  <si>
    <t>Потр. характеристики!G12</t>
  </si>
  <si>
    <t xml:space="preserve"> по показателю "Объем тепловой энергии, отпускаемой потребителям по договорам, заключенным в рамках осуществления регулируемых видов деятельности" произведена корректировка  Ведущим  инженером-энергетиком Федоровым В.А. 13.08.2018г.</t>
  </si>
  <si>
    <t>31206252</t>
  </si>
  <si>
    <t>ИП Лоось Татьяна Ивановна</t>
  </si>
  <si>
    <t>722002784109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</si>
  <si>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</si>
  <si>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</si>
  <si>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</si>
  <si>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</si>
  <si>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</si>
  <si>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</si>
  <si>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26576140</t>
  </si>
  <si>
    <t>ООО "Газпром трансгаз Сургут"</t>
  </si>
  <si>
    <t>8617002073</t>
  </si>
  <si>
    <t>997250001</t>
  </si>
  <si>
    <t>АО "Россети Тюмень"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</si>
  <si>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</si>
  <si>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</si>
  <si>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</si>
  <si>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</si>
  <si>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</si>
  <si>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</si>
  <si>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</si>
  <si>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</si>
  <si>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</si>
  <si>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</si>
  <si>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</si>
  <si>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</si>
  <si>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</si>
  <si>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</si>
  <si>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</si>
  <si>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</si>
  <si>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</si>
  <si>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</si>
  <si>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</si>
  <si>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</si>
  <si>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</si>
  <si>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</si>
  <si>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</si>
  <si>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</si>
  <si>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</si>
  <si>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</si>
  <si>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</si>
  <si>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</si>
  <si>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</si>
  <si>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</si>
  <si>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</si>
  <si>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</si>
  <si>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</si>
  <si>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</si>
  <si>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</si>
  <si>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785150001</t>
  </si>
  <si>
    <t>Акционерное общество "Юграавиа"</t>
  </si>
  <si>
    <t>31420184</t>
  </si>
  <si>
    <t>ООО "ЛУКОЙЛ-АИК"</t>
  </si>
  <si>
    <t>8608059605</t>
  </si>
  <si>
    <t>860801001</t>
  </si>
  <si>
    <t>31222419</t>
  </si>
  <si>
    <t>ООО "М-ЭНЕРГО"</t>
  </si>
  <si>
    <t>7224078976</t>
  </si>
  <si>
    <t>31503801</t>
  </si>
  <si>
    <t>ООО "СБК ЭНЕРГО"</t>
  </si>
  <si>
    <t>7203471054</t>
  </si>
  <si>
    <t>31297392</t>
  </si>
  <si>
    <t>ООО "ТРОЯН"</t>
  </si>
  <si>
    <t>7203433010</t>
  </si>
  <si>
    <t>31422364</t>
  </si>
  <si>
    <t>ООО "ТСК"</t>
  </si>
  <si>
    <t>7203502094</t>
  </si>
  <si>
    <t>28966662</t>
  </si>
  <si>
    <t>ООО "Тобольская ТЭЦ"</t>
  </si>
  <si>
    <t>7206048859</t>
  </si>
  <si>
    <t>31309691</t>
  </si>
  <si>
    <t>ООО "УК НА ПРАЖСКОЙ"</t>
  </si>
  <si>
    <t>7203455415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</si>
</sst>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4" fillId="0" borderId="0" applyNumberFormat="0" applyFill="0" applyBorder="0" applyAlignment="0" applyProtection="0"/>
    <xf numFmtId="0" fontId="65" fillId="0" borderId="61" applyNumberFormat="0" applyFill="0" applyAlignment="0" applyProtection="0"/>
    <xf numFmtId="0" fontId="66" fillId="0" borderId="62" applyNumberFormat="0" applyFill="0" applyAlignment="0" applyProtection="0"/>
    <xf numFmtId="0" fontId="67" fillId="0" borderId="63" applyNumberFormat="0" applyFill="0" applyAlignment="0" applyProtection="0"/>
    <xf numFmtId="0" fontId="67" fillId="0" borderId="0" applyNumberFormat="0" applyFill="0" applyBorder="0" applyAlignment="0" applyProtection="0"/>
    <xf numFmtId="0" fontId="68" fillId="20" borderId="0" applyNumberFormat="0" applyBorder="0" applyAlignment="0" applyProtection="0"/>
    <xf numFmtId="0" fontId="69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3" borderId="64" applyNumberFormat="0" applyAlignment="0" applyProtection="0"/>
    <xf numFmtId="0" fontId="72" fillId="23" borderId="65" applyNumberFormat="0" applyAlignment="0" applyProtection="0"/>
    <xf numFmtId="0" fontId="73" fillId="0" borderId="66" applyNumberFormat="0" applyFill="0" applyAlignment="0" applyProtection="0"/>
    <xf numFmtId="0" fontId="74" fillId="24" borderId="67" applyNumberFormat="0" applyAlignment="0" applyProtection="0"/>
    <xf numFmtId="0" fontId="75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69" applyNumberFormat="0" applyFill="0" applyAlignment="0" applyProtection="0"/>
    <xf numFmtId="0" fontId="78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8" fillId="33" borderId="0" applyNumberFormat="0" applyBorder="0" applyAlignment="0" applyProtection="0"/>
    <xf numFmtId="0" fontId="78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8" fillId="37" borderId="0" applyNumberFormat="0" applyBorder="0" applyAlignment="0" applyProtection="0"/>
    <xf numFmtId="0" fontId="78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8" fillId="41" borderId="0" applyNumberFormat="0" applyBorder="0" applyAlignment="0" applyProtection="0"/>
    <xf numFmtId="0" fontId="78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8" fillId="49" borderId="0" applyNumberFormat="0" applyBorder="0" applyAlignment="0" applyProtection="0"/>
  </cellStyleXfs>
  <cellXfs count="38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7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9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9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60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60" fillId="0" borderId="45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9" fillId="5" borderId="4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1" fillId="8" borderId="8" xfId="35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1" fillId="0" borderId="0" xfId="0" applyFont="1">
      <alignment vertical="top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49" fontId="62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8" borderId="29" xfId="85" applyNumberFormat="1" applyFont="1" applyFill="1" applyBorder="1" applyAlignment="1" applyProtection="1">
      <alignment horizontal="right" vertical="center" wrapText="1"/>
      <protection locked="0"/>
    </xf>
    <xf numFmtId="49" fontId="11" fillId="11" borderId="51" xfId="35" applyNumberFormat="1" applyFont="1" applyFill="1" applyBorder="1" applyAlignment="1" applyProtection="1">
      <alignment horizontal="left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0" fontId="54" fillId="0" borderId="33" xfId="35" applyFont="1" applyBorder="1" applyAlignment="1" applyProtection="1">
      <alignment horizontal="center" vertical="center"/>
    </xf>
    <xf numFmtId="0" fontId="5" fillId="0" borderId="33" xfId="80" applyFont="1" applyBorder="1"/>
    <xf numFmtId="0" fontId="5" fillId="0" borderId="33" xfId="80" applyFont="1" applyBorder="1" applyAlignment="1">
      <alignment vertical="center" wrapText="1"/>
    </xf>
    <xf numFmtId="0" fontId="5" fillId="0" borderId="33" xfId="80" applyFont="1" applyBorder="1" applyAlignment="1">
      <alignment horizontal="center" vertical="center"/>
    </xf>
    <xf numFmtId="49" fontId="11" fillId="0" borderId="25" xfId="35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3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8" fillId="14" borderId="37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4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4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8" xfId="86" applyFont="1" applyBorder="1" applyAlignment="1">
      <alignment horizontal="center" vertical="center" wrapText="1"/>
    </xf>
    <xf numFmtId="0" fontId="18" fillId="0" borderId="33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7" xfId="84" applyNumberFormat="1" applyFont="1" applyFill="1" applyBorder="1" applyAlignment="1" applyProtection="1">
      <alignment horizontal="left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3" xfId="86" applyFont="1" applyBorder="1" applyAlignment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59" xfId="46" applyFont="1" applyFill="1" applyBorder="1" applyAlignment="1" applyProtection="1">
      <alignment horizontal="center" vertical="center" wrapText="1"/>
    </xf>
    <xf numFmtId="0" fontId="5" fillId="0" borderId="60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240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240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240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240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240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241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241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41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4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3241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41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41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41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41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3241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3242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42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42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172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173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25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25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25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24258" name="shCalendar" hidden="1"/>
        <xdr:cNvGrpSpPr>
          <a:grpSpLocks/>
        </xdr:cNvGrpSpPr>
      </xdr:nvGrpSpPr>
      <xdr:grpSpPr bwMode="auto">
        <a:xfrm>
          <a:off x="6210300" y="5000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2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2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25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24260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490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490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490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490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7</xdr:col>
      <xdr:colOff>219075</xdr:colOff>
      <xdr:row>53</xdr:row>
      <xdr:rowOff>219075</xdr:rowOff>
    </xdr:to>
    <xdr:pic macro="[0]!modInfo.MainSheetHelp">
      <xdr:nvPicPr>
        <xdr:cNvPr id="32571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772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1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6878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7902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11</xdr:col>
      <xdr:colOff>219075</xdr:colOff>
      <xdr:row>8</xdr:row>
      <xdr:rowOff>219075</xdr:rowOff>
    </xdr:to>
    <xdr:pic macro="[0]!modInfo.MainSheetHelp">
      <xdr:nvPicPr>
        <xdr:cNvPr id="32929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11</xdr:col>
      <xdr:colOff>219075</xdr:colOff>
      <xdr:row>8</xdr:row>
      <xdr:rowOff>219075</xdr:rowOff>
    </xdr:to>
    <xdr:pic macro="[0]!modInfo.MainSheetHelp">
      <xdr:nvPicPr>
        <xdr:cNvPr id="32929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11</xdr:col>
      <xdr:colOff>190500</xdr:colOff>
      <xdr:row>18</xdr:row>
      <xdr:rowOff>0</xdr:rowOff>
    </xdr:to>
    <xdr:grpSp>
      <xdr:nvGrpSpPr>
        <xdr:cNvPr id="329298" name="shCalendar"/>
        <xdr:cNvGrpSpPr>
          <a:grpSpLocks/>
        </xdr:cNvGrpSpPr>
      </xdr:nvGrpSpPr>
      <xdr:grpSpPr bwMode="auto">
        <a:xfrm>
          <a:off x="537210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30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30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11</xdr:col>
      <xdr:colOff>190500</xdr:colOff>
      <xdr:row>18</xdr:row>
      <xdr:rowOff>0</xdr:rowOff>
    </xdr:to>
    <xdr:grpSp>
      <xdr:nvGrpSpPr>
        <xdr:cNvPr id="329299" name="shCalendar" hidden="1"/>
        <xdr:cNvGrpSpPr>
          <a:grpSpLocks/>
        </xdr:cNvGrpSpPr>
      </xdr:nvGrpSpPr>
      <xdr:grpSpPr bwMode="auto">
        <a:xfrm>
          <a:off x="537210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3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3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7/4.&#1092;&#1072;&#1082;&#1090;%202017/2.&#1090;-&#1101;&#1085;/2.&#1088;&#1072;&#1073;&#1086;&#1095;&#1080;&#1077;/&#1092;&#1086;&#1088;&#1084;&#1099;%20&#1088;&#1072;&#1089;&#1082;&#1088;&#1099;&#1090;&#1080;&#1103;%20&#1090;&#1101;&#1085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кот.ВВЗ"/>
      <sheetName val="показатели(факт)кот.МВЗотопл"/>
      <sheetName val="кот.МВЗ пар"/>
      <sheetName val="потр.характеристики"/>
      <sheetName val="комментарии"/>
    </sheetNames>
    <sheetDataSet>
      <sheetData sheetId="0"/>
      <sheetData sheetId="1">
        <row r="9">
          <cell r="D9">
            <v>2740.6387399999999</v>
          </cell>
        </row>
        <row r="10">
          <cell r="D10">
            <v>2463.3074364493377</v>
          </cell>
        </row>
        <row r="11">
          <cell r="D11">
            <v>394.65889000000004</v>
          </cell>
        </row>
        <row r="23">
          <cell r="D23">
            <v>331.80111999999997</v>
          </cell>
        </row>
        <row r="24">
          <cell r="D24">
            <v>2.1839</v>
          </cell>
        </row>
        <row r="25">
          <cell r="D25">
            <v>151.93054627043361</v>
          </cell>
        </row>
        <row r="26">
          <cell r="D26">
            <v>0</v>
          </cell>
        </row>
        <row r="27">
          <cell r="D27">
            <v>3.7320900000000004</v>
          </cell>
        </row>
        <row r="28">
          <cell r="D28">
            <v>1879.3652025686326</v>
          </cell>
        </row>
        <row r="29">
          <cell r="D29">
            <v>566.52500594599996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85.244637873952286</v>
          </cell>
        </row>
        <row r="34">
          <cell r="D34">
            <v>45.441129999999994</v>
          </cell>
        </row>
        <row r="37">
          <cell r="D37">
            <v>0</v>
          </cell>
        </row>
        <row r="40">
          <cell r="D40">
            <v>16.358340000000002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8" t="s">
        <v>524</v>
      </c>
      <c r="E5" s="358"/>
      <c r="F5" s="358"/>
    </row>
    <row r="6" spans="3:7" ht="12.75" customHeight="1">
      <c r="C6" s="48"/>
      <c r="D6" s="345" t="str">
        <f>IF(org=0,"Не определено",org)</f>
        <v>ООО "Тюмень Водоканал"</v>
      </c>
      <c r="E6" s="345"/>
      <c r="F6" s="345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63" t="s">
        <v>612</v>
      </c>
      <c r="F13" s="363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9" width="13.7109375" style="129" hidden="1" customWidth="1"/>
    <col min="10" max="10" width="35.7109375" style="129" hidden="1" customWidth="1"/>
    <col min="11" max="11" width="45.28515625" style="129" hidden="1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64" t="s">
        <v>153</v>
      </c>
      <c r="E5" s="364"/>
      <c r="F5" s="364"/>
      <c r="G5" s="364"/>
      <c r="H5" s="364"/>
      <c r="I5" s="364"/>
      <c r="J5" s="364"/>
      <c r="K5" s="364"/>
    </row>
    <row r="6" spans="1:13" s="47" customFormat="1" ht="12.75" customHeight="1">
      <c r="A6" s="94"/>
      <c r="C6" s="73"/>
      <c r="D6" s="365" t="str">
        <f>IF(org=0,"Не определено",org)</f>
        <v>ООО "Тюмень Водоканал"</v>
      </c>
      <c r="E6" s="365"/>
      <c r="F6" s="365"/>
      <c r="G6" s="365"/>
      <c r="H6" s="365"/>
      <c r="I6" s="365"/>
      <c r="J6" s="365"/>
      <c r="K6" s="365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6" t="s">
        <v>60</v>
      </c>
      <c r="B11" s="70"/>
      <c r="C11" s="74"/>
      <c r="D11" s="137" t="str">
        <f>A11</f>
        <v>1</v>
      </c>
      <c r="E11" s="367" t="s">
        <v>275</v>
      </c>
      <c r="F11" s="368"/>
      <c r="G11" s="368"/>
      <c r="H11" s="368"/>
      <c r="I11" s="368"/>
      <c r="J11" s="368"/>
      <c r="K11" s="368"/>
      <c r="L11" s="173"/>
      <c r="M11" s="61"/>
    </row>
    <row r="12" spans="1:13" customFormat="1" ht="22.5" hidden="1">
      <c r="A12" s="366"/>
      <c r="B12" s="70"/>
      <c r="C12" s="74"/>
      <c r="D12" s="138" t="str">
        <f>A11&amp;".1"</f>
        <v>1.1</v>
      </c>
      <c r="E12" s="142" t="s">
        <v>205</v>
      </c>
      <c r="F12" s="266"/>
      <c r="G12" s="266"/>
      <c r="H12" s="176" t="s">
        <v>274</v>
      </c>
      <c r="I12" s="176" t="s">
        <v>274</v>
      </c>
      <c r="J12" s="176" t="s">
        <v>274</v>
      </c>
      <c r="K12" s="316"/>
      <c r="L12" s="170"/>
      <c r="M12" s="61"/>
    </row>
    <row r="13" spans="1:13" customFormat="1" ht="33.75" customHeight="1">
      <c r="A13" s="366" t="s">
        <v>5</v>
      </c>
      <c r="B13" s="70"/>
      <c r="C13" s="141"/>
      <c r="D13" s="137" t="str">
        <f>A13</f>
        <v>2</v>
      </c>
      <c r="E13" s="367" t="s">
        <v>276</v>
      </c>
      <c r="F13" s="368"/>
      <c r="G13" s="368"/>
      <c r="H13" s="368"/>
      <c r="I13" s="368"/>
      <c r="J13" s="368"/>
      <c r="K13" s="368"/>
      <c r="L13" s="173"/>
      <c r="M13" s="61"/>
    </row>
    <row r="14" spans="1:13" customFormat="1" ht="22.5" hidden="1">
      <c r="A14" s="366"/>
      <c r="B14" s="70"/>
      <c r="C14" s="74"/>
      <c r="D14" s="138" t="str">
        <f>A13&amp;".1"</f>
        <v>2.1</v>
      </c>
      <c r="E14" s="142" t="s">
        <v>205</v>
      </c>
      <c r="F14" s="266"/>
      <c r="G14" s="266"/>
      <c r="H14" s="176" t="s">
        <v>274</v>
      </c>
      <c r="I14" s="176" t="s">
        <v>274</v>
      </c>
      <c r="J14" s="176" t="s">
        <v>274</v>
      </c>
      <c r="K14" s="316"/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7"/>
  <sheetViews>
    <sheetView showGridLines="0" topLeftCell="C6" zoomScaleNormal="100" workbookViewId="0">
      <selection activeCell="E16" sqref="E16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44" t="s">
        <v>12</v>
      </c>
      <c r="E7" s="344"/>
    </row>
    <row r="8" spans="3:5" ht="24" customHeight="1">
      <c r="C8" s="78"/>
      <c r="D8" s="345" t="str">
        <f>IF(org=0,"Не определено",org)</f>
        <v>ООО "Тюмень Водоканал"</v>
      </c>
      <c r="E8" s="345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38.25" customHeight="1">
      <c r="C13" s="311" t="s">
        <v>1541</v>
      </c>
      <c r="D13" s="278">
        <v>1</v>
      </c>
      <c r="E13" s="279" t="s">
        <v>1672</v>
      </c>
    </row>
    <row r="14" spans="3:5" ht="38.25" customHeight="1">
      <c r="C14" s="311" t="s">
        <v>1541</v>
      </c>
      <c r="D14" s="278">
        <v>2</v>
      </c>
      <c r="E14" s="279" t="s">
        <v>1673</v>
      </c>
    </row>
    <row r="15" spans="3:5" ht="38.25" customHeight="1">
      <c r="C15" s="311" t="s">
        <v>1541</v>
      </c>
      <c r="D15" s="278">
        <v>3</v>
      </c>
      <c r="E15" s="279" t="s">
        <v>1674</v>
      </c>
    </row>
    <row r="16" spans="3:5" ht="48.75" customHeight="1">
      <c r="C16" s="311" t="s">
        <v>1541</v>
      </c>
      <c r="D16" s="278">
        <v>4</v>
      </c>
      <c r="E16" s="279" t="s">
        <v>1691</v>
      </c>
    </row>
    <row r="17" spans="3:5" ht="12" customHeight="1">
      <c r="C17" s="78"/>
      <c r="D17" s="204"/>
      <c r="E17" s="281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6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6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69" t="s">
        <v>13</v>
      </c>
      <c r="C2" s="369"/>
      <c r="D2" s="369"/>
      <c r="E2" s="369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04" t="s">
        <v>1578</v>
      </c>
      <c r="D5" s="305" t="s">
        <v>1670</v>
      </c>
      <c r="E5" s="306" t="s">
        <v>1666</v>
      </c>
    </row>
    <row r="6" spans="2:5" ht="12.75">
      <c r="B6" s="312" t="s">
        <v>1690</v>
      </c>
      <c r="C6" s="313"/>
      <c r="D6" s="314" t="s">
        <v>1670</v>
      </c>
      <c r="E6" s="315" t="s">
        <v>1666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54" tooltip="Предупреждение" display="Показатели (факт)!G54"/>
    <hyperlink ref="B6" location="'Потр. характеристики'!G12" tooltip="Предупреждение" display="Потр. характеристик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70" t="s">
        <v>373</v>
      </c>
      <c r="N1" s="370"/>
      <c r="O1" s="63" t="s">
        <v>405</v>
      </c>
      <c r="P1" s="63" t="s">
        <v>516</v>
      </c>
      <c r="Q1" s="371" t="s">
        <v>523</v>
      </c>
      <c r="R1" s="371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9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54"/>
      <c r="E4" s="355"/>
      <c r="F4" s="161">
        <v>1</v>
      </c>
      <c r="G4" s="162"/>
      <c r="H4" s="163"/>
      <c r="I4" s="81"/>
    </row>
    <row r="5" spans="1:12" s="47" customFormat="1" ht="15" customHeight="1">
      <c r="C5" s="73"/>
      <c r="D5" s="354"/>
      <c r="E5" s="356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6" t="s">
        <v>7</v>
      </c>
      <c r="B16" s="70"/>
      <c r="C16" s="74"/>
      <c r="D16" s="137" t="str">
        <f>A16</f>
        <v>4</v>
      </c>
      <c r="E16" s="373"/>
      <c r="F16" s="373"/>
      <c r="G16" s="373"/>
      <c r="H16" s="373"/>
      <c r="I16" s="373"/>
      <c r="J16" s="373"/>
      <c r="K16" s="373"/>
      <c r="L16" s="61"/>
    </row>
    <row r="17" spans="1:13" ht="15" customHeight="1">
      <c r="A17" s="366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72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6" t="s">
        <v>6</v>
      </c>
      <c r="B24" s="70"/>
      <c r="C24" s="141"/>
      <c r="D24" s="137" t="str">
        <f>A24</f>
        <v>3</v>
      </c>
      <c r="E24" s="367" t="s">
        <v>278</v>
      </c>
      <c r="F24" s="368"/>
      <c r="G24" s="368"/>
      <c r="H24" s="368"/>
      <c r="I24" s="368"/>
      <c r="J24" s="368"/>
      <c r="K24" s="368"/>
      <c r="L24" s="173"/>
      <c r="M24" s="61"/>
    </row>
    <row r="25" spans="1:13" ht="15" customHeight="1">
      <c r="A25" s="372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9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9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9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9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9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6" t="s">
        <v>60</v>
      </c>
      <c r="E55" s="379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7"/>
      <c r="E56" s="379"/>
      <c r="F56" s="214"/>
      <c r="G56" s="376" t="s">
        <v>60</v>
      </c>
      <c r="H56" s="380"/>
      <c r="I56" s="374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7"/>
      <c r="E57" s="379"/>
      <c r="F57" s="214"/>
      <c r="G57" s="378"/>
      <c r="H57" s="381"/>
      <c r="I57" s="375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8"/>
      <c r="E58" s="379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mergeCells count="12"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  <mergeCell ref="I56:I5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31" t="str">
        <f>"Код шаблона: " &amp; GetCode()</f>
        <v>Код шаблона: JKH.OPEN.INFO.BALANCE.WARM</v>
      </c>
      <c r="C2" s="331"/>
      <c r="D2" s="331"/>
      <c r="E2" s="331"/>
      <c r="F2" s="331"/>
      <c r="G2" s="331"/>
      <c r="V2" s="61"/>
    </row>
    <row r="3" spans="1:27" ht="18" customHeight="1">
      <c r="B3" s="332" t="str">
        <f>"Версия " &amp; GetVersion()</f>
        <v>Версия 6.0.2</v>
      </c>
      <c r="C3" s="332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33" t="s">
        <v>265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1"/>
      <c r="B7" s="119"/>
      <c r="C7" s="118"/>
      <c r="D7" s="101"/>
      <c r="E7" s="336" t="s">
        <v>237</v>
      </c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100"/>
    </row>
    <row r="8" spans="1:27" ht="15" customHeight="1">
      <c r="A8" s="61"/>
      <c r="B8" s="119"/>
      <c r="C8" s="118"/>
      <c r="D8" s="101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100"/>
    </row>
    <row r="9" spans="1:27" ht="15" customHeight="1">
      <c r="A9" s="61"/>
      <c r="B9" s="119"/>
      <c r="C9" s="118"/>
      <c r="D9" s="101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100"/>
    </row>
    <row r="10" spans="1:27" ht="10.5" customHeight="1">
      <c r="A10" s="61"/>
      <c r="B10" s="119"/>
      <c r="C10" s="118"/>
      <c r="D10" s="101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100"/>
    </row>
    <row r="11" spans="1:27" ht="27" customHeight="1">
      <c r="A11" s="61"/>
      <c r="B11" s="119"/>
      <c r="C11" s="118"/>
      <c r="D11" s="101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100"/>
    </row>
    <row r="12" spans="1:27" ht="12" customHeight="1">
      <c r="A12" s="61"/>
      <c r="B12" s="119"/>
      <c r="C12" s="118"/>
      <c r="D12" s="101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100"/>
    </row>
    <row r="13" spans="1:27" ht="38.25" customHeight="1">
      <c r="A13" s="61"/>
      <c r="B13" s="119"/>
      <c r="C13" s="118"/>
      <c r="D13" s="101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114"/>
    </row>
    <row r="14" spans="1:27" ht="15" customHeight="1">
      <c r="A14" s="61"/>
      <c r="B14" s="119"/>
      <c r="C14" s="118"/>
      <c r="D14" s="101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100"/>
    </row>
    <row r="15" spans="1:27" ht="15">
      <c r="A15" s="61"/>
      <c r="B15" s="119"/>
      <c r="C15" s="118"/>
      <c r="D15" s="101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100"/>
    </row>
    <row r="16" spans="1:27" ht="15">
      <c r="A16" s="61"/>
      <c r="B16" s="119"/>
      <c r="C16" s="118"/>
      <c r="D16" s="101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100"/>
    </row>
    <row r="17" spans="1:25" ht="15" customHeight="1">
      <c r="A17" s="61"/>
      <c r="B17" s="119"/>
      <c r="C17" s="118"/>
      <c r="D17" s="101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100"/>
    </row>
    <row r="18" spans="1:25" ht="15">
      <c r="A18" s="61"/>
      <c r="B18" s="119"/>
      <c r="C18" s="118"/>
      <c r="D18" s="101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100"/>
    </row>
    <row r="19" spans="1:25" ht="59.25" customHeight="1">
      <c r="A19" s="61"/>
      <c r="B19" s="119"/>
      <c r="C19" s="118"/>
      <c r="D19" s="107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37" t="s">
        <v>256</v>
      </c>
      <c r="G21" s="338"/>
      <c r="H21" s="338"/>
      <c r="I21" s="338"/>
      <c r="J21" s="338"/>
      <c r="K21" s="338"/>
      <c r="L21" s="338"/>
      <c r="M21" s="338"/>
      <c r="N21" s="101"/>
      <c r="O21" s="112" t="s">
        <v>229</v>
      </c>
      <c r="P21" s="339" t="s">
        <v>230</v>
      </c>
      <c r="Q21" s="340"/>
      <c r="R21" s="340"/>
      <c r="S21" s="340"/>
      <c r="T21" s="340"/>
      <c r="U21" s="340"/>
      <c r="V21" s="340"/>
      <c r="W21" s="340"/>
      <c r="X21" s="340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37" t="s">
        <v>232</v>
      </c>
      <c r="G22" s="338"/>
      <c r="H22" s="338"/>
      <c r="I22" s="338"/>
      <c r="J22" s="338"/>
      <c r="K22" s="338"/>
      <c r="L22" s="338"/>
      <c r="M22" s="338"/>
      <c r="N22" s="101"/>
      <c r="O22" s="115" t="s">
        <v>229</v>
      </c>
      <c r="P22" s="339" t="s">
        <v>235</v>
      </c>
      <c r="Q22" s="340"/>
      <c r="R22" s="340"/>
      <c r="S22" s="340"/>
      <c r="T22" s="340"/>
      <c r="U22" s="340"/>
      <c r="V22" s="340"/>
      <c r="W22" s="340"/>
      <c r="X22" s="340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28" t="s">
        <v>234</v>
      </c>
      <c r="Q23" s="328"/>
      <c r="R23" s="328"/>
      <c r="S23" s="328"/>
      <c r="T23" s="328"/>
      <c r="U23" s="328"/>
      <c r="V23" s="328"/>
      <c r="W23" s="328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41" t="s">
        <v>228</v>
      </c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100"/>
    </row>
    <row r="36" spans="1:25" ht="38.25" hidden="1" customHeight="1">
      <c r="A36" s="61"/>
      <c r="B36" s="119"/>
      <c r="C36" s="118"/>
      <c r="D36" s="102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100"/>
    </row>
    <row r="37" spans="1:25" ht="9.75" hidden="1" customHeight="1">
      <c r="A37" s="61"/>
      <c r="B37" s="119"/>
      <c r="C37" s="118"/>
      <c r="D37" s="102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100"/>
    </row>
    <row r="38" spans="1:25" ht="51" hidden="1" customHeight="1">
      <c r="A38" s="61"/>
      <c r="B38" s="119"/>
      <c r="C38" s="118"/>
      <c r="D38" s="102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100"/>
    </row>
    <row r="39" spans="1:25" ht="15" hidden="1" customHeight="1">
      <c r="A39" s="61"/>
      <c r="B39" s="119"/>
      <c r="C39" s="118"/>
      <c r="D39" s="102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100"/>
    </row>
    <row r="40" spans="1:25" ht="12" hidden="1" customHeight="1">
      <c r="A40" s="61"/>
      <c r="B40" s="119"/>
      <c r="C40" s="118"/>
      <c r="D40" s="102"/>
      <c r="E40" s="330" t="s">
        <v>50</v>
      </c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100"/>
    </row>
    <row r="41" spans="1:25" ht="38.25" hidden="1" customHeight="1">
      <c r="A41" s="61"/>
      <c r="B41" s="119"/>
      <c r="C41" s="118"/>
      <c r="D41" s="102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100"/>
    </row>
    <row r="42" spans="1:25" ht="15" hidden="1">
      <c r="A42" s="61"/>
      <c r="B42" s="119"/>
      <c r="C42" s="118"/>
      <c r="D42" s="102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100"/>
    </row>
    <row r="43" spans="1:25" ht="15" hidden="1">
      <c r="A43" s="61"/>
      <c r="B43" s="119"/>
      <c r="C43" s="118"/>
      <c r="D43" s="102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100"/>
    </row>
    <row r="44" spans="1:25" ht="33.75" hidden="1" customHeight="1">
      <c r="A44" s="61"/>
      <c r="B44" s="119"/>
      <c r="C44" s="118"/>
      <c r="D44" s="107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100"/>
    </row>
    <row r="45" spans="1:25" ht="15" hidden="1">
      <c r="A45" s="61"/>
      <c r="B45" s="119"/>
      <c r="C45" s="118"/>
      <c r="D45" s="107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100"/>
    </row>
    <row r="46" spans="1:25" ht="24" hidden="1" customHeight="1">
      <c r="A46" s="61"/>
      <c r="B46" s="119"/>
      <c r="C46" s="118"/>
      <c r="D46" s="102"/>
      <c r="E46" s="342" t="s">
        <v>227</v>
      </c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100"/>
    </row>
    <row r="47" spans="1:25" ht="37.5" hidden="1" customHeight="1">
      <c r="A47" s="61"/>
      <c r="B47" s="119"/>
      <c r="C47" s="118"/>
      <c r="D47" s="10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100"/>
    </row>
    <row r="48" spans="1:25" ht="24" hidden="1" customHeight="1">
      <c r="A48" s="61"/>
      <c r="B48" s="119"/>
      <c r="C48" s="118"/>
      <c r="D48" s="10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100"/>
    </row>
    <row r="49" spans="1:25" ht="51" hidden="1" customHeight="1">
      <c r="A49" s="61"/>
      <c r="B49" s="119"/>
      <c r="C49" s="118"/>
      <c r="D49" s="10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100"/>
    </row>
    <row r="50" spans="1:25" ht="15" hidden="1">
      <c r="A50" s="61"/>
      <c r="B50" s="119"/>
      <c r="C50" s="118"/>
      <c r="D50" s="10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100"/>
    </row>
    <row r="51" spans="1:25" ht="15" hidden="1">
      <c r="A51" s="61"/>
      <c r="B51" s="119"/>
      <c r="C51" s="118"/>
      <c r="D51" s="10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100"/>
    </row>
    <row r="52" spans="1:25" ht="15" hidden="1">
      <c r="A52" s="61"/>
      <c r="B52" s="119"/>
      <c r="C52" s="118"/>
      <c r="D52" s="10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100"/>
    </row>
    <row r="53" spans="1:25" ht="15" hidden="1">
      <c r="A53" s="61"/>
      <c r="B53" s="119"/>
      <c r="C53" s="118"/>
      <c r="D53" s="10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100"/>
    </row>
    <row r="54" spans="1:25" ht="15" hidden="1">
      <c r="A54" s="61"/>
      <c r="B54" s="119"/>
      <c r="C54" s="118"/>
      <c r="D54" s="102"/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100"/>
    </row>
    <row r="55" spans="1:25" ht="15" hidden="1">
      <c r="A55" s="61"/>
      <c r="B55" s="119"/>
      <c r="C55" s="118"/>
      <c r="D55" s="10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100"/>
    </row>
    <row r="56" spans="1:25" ht="25.5" hidden="1" customHeight="1">
      <c r="A56" s="61"/>
      <c r="B56" s="119"/>
      <c r="C56" s="118"/>
      <c r="D56" s="107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100"/>
    </row>
    <row r="57" spans="1:25" ht="15" hidden="1">
      <c r="A57" s="61"/>
      <c r="B57" s="119"/>
      <c r="C57" s="118"/>
      <c r="D57" s="107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100"/>
    </row>
    <row r="58" spans="1:25" ht="15" hidden="1" customHeight="1">
      <c r="A58" s="61"/>
      <c r="B58" s="119"/>
      <c r="C58" s="118"/>
      <c r="D58" s="102"/>
      <c r="E58" s="321" t="s">
        <v>52</v>
      </c>
      <c r="F58" s="321"/>
      <c r="G58" s="321"/>
      <c r="H58" s="329" t="s">
        <v>42</v>
      </c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100"/>
    </row>
    <row r="59" spans="1:25" ht="15" hidden="1" customHeight="1">
      <c r="A59" s="61"/>
      <c r="B59" s="119"/>
      <c r="C59" s="118"/>
      <c r="D59" s="102"/>
      <c r="E59" s="321" t="s">
        <v>8</v>
      </c>
      <c r="F59" s="321"/>
      <c r="G59" s="321"/>
      <c r="H59" s="329" t="s">
        <v>226</v>
      </c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100"/>
    </row>
    <row r="60" spans="1:25" ht="15" hidden="1" customHeight="1">
      <c r="A60" s="61"/>
      <c r="B60" s="119"/>
      <c r="C60" s="118"/>
      <c r="D60" s="102"/>
      <c r="E60" s="321"/>
      <c r="F60" s="321"/>
      <c r="G60" s="321"/>
      <c r="H60" s="318" t="s">
        <v>225</v>
      </c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6" t="s">
        <v>233</v>
      </c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100"/>
    </row>
    <row r="71" spans="1:25" ht="40.5" hidden="1" customHeight="1">
      <c r="A71" s="61"/>
      <c r="B71" s="119"/>
      <c r="C71" s="118"/>
      <c r="D71" s="102"/>
      <c r="E71" s="325" t="s">
        <v>246</v>
      </c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100"/>
    </row>
    <row r="72" spans="1:25" ht="32.25" hidden="1" customHeight="1">
      <c r="A72" s="61"/>
      <c r="B72" s="119"/>
      <c r="C72" s="118"/>
      <c r="D72" s="102"/>
      <c r="E72" s="325" t="s">
        <v>247</v>
      </c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5"/>
      <c r="Y72" s="100"/>
    </row>
    <row r="73" spans="1:25" ht="41.25" hidden="1" customHeight="1">
      <c r="A73" s="61"/>
      <c r="B73" s="119"/>
      <c r="C73" s="118"/>
      <c r="D73" s="102"/>
      <c r="E73" s="325" t="s">
        <v>255</v>
      </c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/>
      <c r="X73" s="325"/>
      <c r="Y73" s="100"/>
    </row>
    <row r="74" spans="1:25" ht="31.5" hidden="1" customHeight="1">
      <c r="A74" s="61"/>
      <c r="B74" s="119"/>
      <c r="C74" s="118"/>
      <c r="D74" s="102"/>
      <c r="E74" s="325" t="s">
        <v>248</v>
      </c>
      <c r="F74" s="325"/>
      <c r="G74" s="325"/>
      <c r="H74" s="325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25"/>
      <c r="Y74" s="100"/>
    </row>
    <row r="75" spans="1:25" ht="31.5" hidden="1" customHeight="1">
      <c r="A75" s="61"/>
      <c r="B75" s="119"/>
      <c r="C75" s="118"/>
      <c r="D75" s="102"/>
      <c r="E75" s="325" t="s">
        <v>249</v>
      </c>
      <c r="F75" s="325"/>
      <c r="G75" s="325"/>
      <c r="H75" s="325"/>
      <c r="I75" s="325"/>
      <c r="J75" s="325"/>
      <c r="K75" s="325"/>
      <c r="L75" s="325"/>
      <c r="M75" s="325"/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100"/>
    </row>
    <row r="76" spans="1:25" ht="18" hidden="1" customHeight="1">
      <c r="A76" s="61"/>
      <c r="B76" s="119"/>
      <c r="C76" s="118"/>
      <c r="D76" s="102"/>
      <c r="E76" s="325" t="s">
        <v>250</v>
      </c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100"/>
    </row>
    <row r="77" spans="1:25" ht="18" hidden="1" customHeight="1">
      <c r="A77" s="61"/>
      <c r="B77" s="119"/>
      <c r="C77" s="118"/>
      <c r="D77" s="102"/>
      <c r="E77" s="325" t="s">
        <v>251</v>
      </c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25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6" t="s">
        <v>264</v>
      </c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  <c r="U79" s="326"/>
      <c r="V79" s="326"/>
      <c r="W79" s="326"/>
      <c r="X79" s="326"/>
      <c r="Y79" s="100"/>
    </row>
    <row r="80" spans="1:25" ht="11.25" hidden="1" customHeight="1">
      <c r="A80" s="61"/>
      <c r="B80" s="119"/>
      <c r="C80" s="118"/>
      <c r="D80" s="102"/>
      <c r="E80" s="327" t="s">
        <v>16</v>
      </c>
      <c r="F80" s="327"/>
      <c r="G80" s="327"/>
      <c r="H80" s="327"/>
      <c r="I80" s="324" t="s">
        <v>236</v>
      </c>
      <c r="J80" s="324"/>
      <c r="K80" s="324"/>
      <c r="L80" s="324"/>
      <c r="M80" s="324"/>
      <c r="N80" s="324"/>
      <c r="O80" s="324"/>
      <c r="P80" s="324"/>
      <c r="Q80" s="324"/>
      <c r="R80" s="324"/>
      <c r="S80" s="324"/>
      <c r="T80" s="324"/>
      <c r="U80" s="324"/>
      <c r="V80" s="324"/>
      <c r="W80" s="324"/>
      <c r="X80" s="324"/>
      <c r="Y80" s="100"/>
    </row>
    <row r="81" spans="1:25" ht="15" hidden="1">
      <c r="A81" s="61"/>
      <c r="B81" s="119"/>
      <c r="C81" s="118"/>
      <c r="D81" s="102"/>
      <c r="E81" s="318"/>
      <c r="F81" s="318"/>
      <c r="G81" s="318"/>
      <c r="H81" s="319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100"/>
    </row>
    <row r="82" spans="1:25" ht="15" hidden="1" customHeight="1">
      <c r="A82" s="61"/>
      <c r="B82" s="119"/>
      <c r="C82" s="118"/>
      <c r="D82" s="102"/>
      <c r="E82" s="321" t="s">
        <v>51</v>
      </c>
      <c r="F82" s="321"/>
      <c r="G82" s="321"/>
      <c r="H82" s="322" t="s">
        <v>150</v>
      </c>
      <c r="I82" s="322"/>
      <c r="J82" s="322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100"/>
    </row>
    <row r="83" spans="1:25" ht="15" hidden="1" customHeight="1">
      <c r="A83" s="61"/>
      <c r="B83" s="119"/>
      <c r="C83" s="118"/>
      <c r="D83" s="102"/>
      <c r="E83" s="321" t="s">
        <v>52</v>
      </c>
      <c r="F83" s="321"/>
      <c r="G83" s="321"/>
      <c r="H83" s="322" t="s">
        <v>53</v>
      </c>
      <c r="I83" s="322"/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22"/>
      <c r="X83" s="322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23" t="s">
        <v>224</v>
      </c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17" t="s">
        <v>223</v>
      </c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17" t="s">
        <v>222</v>
      </c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855</v>
      </c>
      <c r="D2" s="4" t="s">
        <v>856</v>
      </c>
      <c r="E2" s="4" t="s">
        <v>857</v>
      </c>
      <c r="F2" s="4" t="s">
        <v>858</v>
      </c>
      <c r="G2" s="4" t="s">
        <v>703</v>
      </c>
      <c r="H2" s="4" t="s">
        <v>1580</v>
      </c>
      <c r="I2" s="4" t="s">
        <v>1581</v>
      </c>
      <c r="J2" s="4" t="s">
        <v>1582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855</v>
      </c>
      <c r="D3" s="4" t="s">
        <v>856</v>
      </c>
      <c r="E3" s="4" t="s">
        <v>857</v>
      </c>
      <c r="F3" s="4" t="s">
        <v>858</v>
      </c>
      <c r="G3" s="4" t="s">
        <v>859</v>
      </c>
      <c r="H3" s="4" t="s">
        <v>860</v>
      </c>
      <c r="I3" s="4" t="s">
        <v>861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855</v>
      </c>
      <c r="D4" s="4" t="s">
        <v>856</v>
      </c>
      <c r="E4" s="4" t="s">
        <v>857</v>
      </c>
      <c r="F4" s="4" t="s">
        <v>858</v>
      </c>
      <c r="G4" s="4" t="s">
        <v>935</v>
      </c>
      <c r="H4" s="4" t="s">
        <v>936</v>
      </c>
      <c r="I4" s="4" t="s">
        <v>937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855</v>
      </c>
      <c r="D5" s="4" t="s">
        <v>856</v>
      </c>
      <c r="E5" s="4" t="s">
        <v>1004</v>
      </c>
      <c r="F5" s="4" t="s">
        <v>1005</v>
      </c>
      <c r="G5" s="4" t="s">
        <v>703</v>
      </c>
      <c r="H5" s="4" t="s">
        <v>1580</v>
      </c>
      <c r="I5" s="4" t="s">
        <v>1581</v>
      </c>
      <c r="J5" s="4" t="s">
        <v>1582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855</v>
      </c>
      <c r="D6" s="4" t="s">
        <v>856</v>
      </c>
      <c r="E6" s="4" t="s">
        <v>1004</v>
      </c>
      <c r="F6" s="4" t="s">
        <v>1005</v>
      </c>
      <c r="G6" s="4" t="s">
        <v>859</v>
      </c>
      <c r="H6" s="4" t="s">
        <v>860</v>
      </c>
      <c r="I6" s="4" t="s">
        <v>861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855</v>
      </c>
      <c r="D7" s="4" t="s">
        <v>856</v>
      </c>
      <c r="E7" s="4" t="s">
        <v>1004</v>
      </c>
      <c r="F7" s="4" t="s">
        <v>1005</v>
      </c>
      <c r="G7" s="4" t="s">
        <v>935</v>
      </c>
      <c r="H7" s="4" t="s">
        <v>936</v>
      </c>
      <c r="I7" s="4" t="s">
        <v>937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855</v>
      </c>
      <c r="D8" s="4" t="s">
        <v>856</v>
      </c>
      <c r="E8" s="4" t="s">
        <v>1006</v>
      </c>
      <c r="F8" s="4" t="s">
        <v>1007</v>
      </c>
      <c r="G8" s="4" t="s">
        <v>703</v>
      </c>
      <c r="H8" s="4" t="s">
        <v>1580</v>
      </c>
      <c r="I8" s="4" t="s">
        <v>1581</v>
      </c>
      <c r="J8" s="4" t="s">
        <v>1582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855</v>
      </c>
      <c r="D9" s="4" t="s">
        <v>856</v>
      </c>
      <c r="E9" s="4" t="s">
        <v>1006</v>
      </c>
      <c r="F9" s="4" t="s">
        <v>1007</v>
      </c>
      <c r="G9" s="4" t="s">
        <v>859</v>
      </c>
      <c r="H9" s="4" t="s">
        <v>860</v>
      </c>
      <c r="I9" s="4" t="s">
        <v>861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855</v>
      </c>
      <c r="D10" s="4" t="s">
        <v>856</v>
      </c>
      <c r="E10" s="4" t="s">
        <v>1006</v>
      </c>
      <c r="F10" s="4" t="s">
        <v>1007</v>
      </c>
      <c r="G10" s="4" t="s">
        <v>935</v>
      </c>
      <c r="H10" s="4" t="s">
        <v>936</v>
      </c>
      <c r="I10" s="4" t="s">
        <v>937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855</v>
      </c>
      <c r="D11" s="4" t="s">
        <v>856</v>
      </c>
      <c r="E11" s="4" t="s">
        <v>1008</v>
      </c>
      <c r="F11" s="4" t="s">
        <v>1009</v>
      </c>
      <c r="G11" s="4" t="s">
        <v>703</v>
      </c>
      <c r="H11" s="4" t="s">
        <v>1580</v>
      </c>
      <c r="I11" s="4" t="s">
        <v>1581</v>
      </c>
      <c r="J11" s="4" t="s">
        <v>1582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855</v>
      </c>
      <c r="D12" s="4" t="s">
        <v>856</v>
      </c>
      <c r="E12" s="4" t="s">
        <v>1008</v>
      </c>
      <c r="F12" s="4" t="s">
        <v>1009</v>
      </c>
      <c r="G12" s="4" t="s">
        <v>859</v>
      </c>
      <c r="H12" s="4" t="s">
        <v>860</v>
      </c>
      <c r="I12" s="4" t="s">
        <v>861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855</v>
      </c>
      <c r="D13" s="4" t="s">
        <v>856</v>
      </c>
      <c r="E13" s="4" t="s">
        <v>1008</v>
      </c>
      <c r="F13" s="4" t="s">
        <v>1009</v>
      </c>
      <c r="G13" s="4" t="s">
        <v>935</v>
      </c>
      <c r="H13" s="4" t="s">
        <v>936</v>
      </c>
      <c r="I13" s="4" t="s">
        <v>937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855</v>
      </c>
      <c r="D14" s="4" t="s">
        <v>856</v>
      </c>
      <c r="E14" s="4" t="s">
        <v>1010</v>
      </c>
      <c r="F14" s="4" t="s">
        <v>1011</v>
      </c>
      <c r="G14" s="4" t="s">
        <v>703</v>
      </c>
      <c r="H14" s="4" t="s">
        <v>1580</v>
      </c>
      <c r="I14" s="4" t="s">
        <v>1581</v>
      </c>
      <c r="J14" s="4" t="s">
        <v>1582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855</v>
      </c>
      <c r="D15" s="4" t="s">
        <v>856</v>
      </c>
      <c r="E15" s="4" t="s">
        <v>1010</v>
      </c>
      <c r="F15" s="4" t="s">
        <v>1011</v>
      </c>
      <c r="G15" s="4" t="s">
        <v>859</v>
      </c>
      <c r="H15" s="4" t="s">
        <v>860</v>
      </c>
      <c r="I15" s="4" t="s">
        <v>861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855</v>
      </c>
      <c r="D16" s="4" t="s">
        <v>856</v>
      </c>
      <c r="E16" s="4" t="s">
        <v>1010</v>
      </c>
      <c r="F16" s="4" t="s">
        <v>1011</v>
      </c>
      <c r="G16" s="4" t="s">
        <v>935</v>
      </c>
      <c r="H16" s="4" t="s">
        <v>936</v>
      </c>
      <c r="I16" s="4" t="s">
        <v>937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855</v>
      </c>
      <c r="D17" s="4" t="s">
        <v>856</v>
      </c>
      <c r="E17" s="4" t="s">
        <v>1012</v>
      </c>
      <c r="F17" s="4" t="s">
        <v>1013</v>
      </c>
      <c r="G17" s="4" t="s">
        <v>703</v>
      </c>
      <c r="H17" s="4" t="s">
        <v>1580</v>
      </c>
      <c r="I17" s="4" t="s">
        <v>1581</v>
      </c>
      <c r="J17" s="4" t="s">
        <v>1582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855</v>
      </c>
      <c r="D18" s="4" t="s">
        <v>856</v>
      </c>
      <c r="E18" s="4" t="s">
        <v>1012</v>
      </c>
      <c r="F18" s="4" t="s">
        <v>1013</v>
      </c>
      <c r="G18" s="4" t="s">
        <v>859</v>
      </c>
      <c r="H18" s="4" t="s">
        <v>860</v>
      </c>
      <c r="I18" s="4" t="s">
        <v>861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855</v>
      </c>
      <c r="D19" s="4" t="s">
        <v>856</v>
      </c>
      <c r="E19" s="4" t="s">
        <v>1012</v>
      </c>
      <c r="F19" s="4" t="s">
        <v>1013</v>
      </c>
      <c r="G19" s="4" t="s">
        <v>935</v>
      </c>
      <c r="H19" s="4" t="s">
        <v>936</v>
      </c>
      <c r="I19" s="4" t="s">
        <v>937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855</v>
      </c>
      <c r="D20" s="4" t="s">
        <v>856</v>
      </c>
      <c r="E20" s="4" t="s">
        <v>1014</v>
      </c>
      <c r="F20" s="4" t="s">
        <v>1015</v>
      </c>
      <c r="G20" s="4" t="s">
        <v>703</v>
      </c>
      <c r="H20" s="4" t="s">
        <v>1580</v>
      </c>
      <c r="I20" s="4" t="s">
        <v>1581</v>
      </c>
      <c r="J20" s="4" t="s">
        <v>1582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855</v>
      </c>
      <c r="D21" s="4" t="s">
        <v>856</v>
      </c>
      <c r="E21" s="4" t="s">
        <v>1014</v>
      </c>
      <c r="F21" s="4" t="s">
        <v>1015</v>
      </c>
      <c r="G21" s="4" t="s">
        <v>859</v>
      </c>
      <c r="H21" s="4" t="s">
        <v>860</v>
      </c>
      <c r="I21" s="4" t="s">
        <v>861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855</v>
      </c>
      <c r="D22" s="4" t="s">
        <v>856</v>
      </c>
      <c r="E22" s="4" t="s">
        <v>1014</v>
      </c>
      <c r="F22" s="4" t="s">
        <v>1015</v>
      </c>
      <c r="G22" s="4" t="s">
        <v>935</v>
      </c>
      <c r="H22" s="4" t="s">
        <v>936</v>
      </c>
      <c r="I22" s="4" t="s">
        <v>937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855</v>
      </c>
      <c r="D23" s="4" t="s">
        <v>856</v>
      </c>
      <c r="E23" s="4" t="s">
        <v>1016</v>
      </c>
      <c r="F23" s="4" t="s">
        <v>1017</v>
      </c>
      <c r="G23" s="4" t="s">
        <v>703</v>
      </c>
      <c r="H23" s="4" t="s">
        <v>1580</v>
      </c>
      <c r="I23" s="4" t="s">
        <v>1581</v>
      </c>
      <c r="J23" s="4" t="s">
        <v>1582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855</v>
      </c>
      <c r="D24" s="4" t="s">
        <v>856</v>
      </c>
      <c r="E24" s="4" t="s">
        <v>1016</v>
      </c>
      <c r="F24" s="4" t="s">
        <v>1017</v>
      </c>
      <c r="G24" s="4" t="s">
        <v>859</v>
      </c>
      <c r="H24" s="4" t="s">
        <v>860</v>
      </c>
      <c r="I24" s="4" t="s">
        <v>861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855</v>
      </c>
      <c r="D25" s="4" t="s">
        <v>856</v>
      </c>
      <c r="E25" s="4" t="s">
        <v>1016</v>
      </c>
      <c r="F25" s="4" t="s">
        <v>1017</v>
      </c>
      <c r="G25" s="4" t="s">
        <v>935</v>
      </c>
      <c r="H25" s="4" t="s">
        <v>936</v>
      </c>
      <c r="I25" s="4" t="s">
        <v>937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855</v>
      </c>
      <c r="D26" s="4" t="s">
        <v>856</v>
      </c>
      <c r="E26" s="4" t="s">
        <v>1018</v>
      </c>
      <c r="F26" s="4" t="s">
        <v>1019</v>
      </c>
      <c r="G26" s="4" t="s">
        <v>703</v>
      </c>
      <c r="H26" s="4" t="s">
        <v>1580</v>
      </c>
      <c r="I26" s="4" t="s">
        <v>1581</v>
      </c>
      <c r="J26" s="4" t="s">
        <v>1582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855</v>
      </c>
      <c r="D27" s="4" t="s">
        <v>856</v>
      </c>
      <c r="E27" s="4" t="s">
        <v>1018</v>
      </c>
      <c r="F27" s="4" t="s">
        <v>1019</v>
      </c>
      <c r="G27" s="4" t="s">
        <v>859</v>
      </c>
      <c r="H27" s="4" t="s">
        <v>860</v>
      </c>
      <c r="I27" s="4" t="s">
        <v>861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855</v>
      </c>
      <c r="D28" s="4" t="s">
        <v>856</v>
      </c>
      <c r="E28" s="4" t="s">
        <v>1018</v>
      </c>
      <c r="F28" s="4" t="s">
        <v>1019</v>
      </c>
      <c r="G28" s="4" t="s">
        <v>935</v>
      </c>
      <c r="H28" s="4" t="s">
        <v>936</v>
      </c>
      <c r="I28" s="4" t="s">
        <v>937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855</v>
      </c>
      <c r="D29" s="4" t="s">
        <v>856</v>
      </c>
      <c r="E29" s="4" t="s">
        <v>1020</v>
      </c>
      <c r="F29" s="4" t="s">
        <v>1021</v>
      </c>
      <c r="G29" s="4" t="s">
        <v>703</v>
      </c>
      <c r="H29" s="4" t="s">
        <v>1580</v>
      </c>
      <c r="I29" s="4" t="s">
        <v>1581</v>
      </c>
      <c r="J29" s="4" t="s">
        <v>1582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855</v>
      </c>
      <c r="D30" s="4" t="s">
        <v>856</v>
      </c>
      <c r="E30" s="4" t="s">
        <v>1020</v>
      </c>
      <c r="F30" s="4" t="s">
        <v>1021</v>
      </c>
      <c r="G30" s="4" t="s">
        <v>859</v>
      </c>
      <c r="H30" s="4" t="s">
        <v>860</v>
      </c>
      <c r="I30" s="4" t="s">
        <v>861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855</v>
      </c>
      <c r="D31" s="4" t="s">
        <v>856</v>
      </c>
      <c r="E31" s="4" t="s">
        <v>1020</v>
      </c>
      <c r="F31" s="4" t="s">
        <v>1021</v>
      </c>
      <c r="G31" s="4" t="s">
        <v>935</v>
      </c>
      <c r="H31" s="4" t="s">
        <v>936</v>
      </c>
      <c r="I31" s="4" t="s">
        <v>937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855</v>
      </c>
      <c r="D32" s="4" t="s">
        <v>856</v>
      </c>
      <c r="E32" s="4" t="s">
        <v>1022</v>
      </c>
      <c r="F32" s="4" t="s">
        <v>1023</v>
      </c>
      <c r="G32" s="4" t="s">
        <v>703</v>
      </c>
      <c r="H32" s="4" t="s">
        <v>1580</v>
      </c>
      <c r="I32" s="4" t="s">
        <v>1581</v>
      </c>
      <c r="J32" s="4" t="s">
        <v>1582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855</v>
      </c>
      <c r="D33" s="4" t="s">
        <v>856</v>
      </c>
      <c r="E33" s="4" t="s">
        <v>1022</v>
      </c>
      <c r="F33" s="4" t="s">
        <v>1023</v>
      </c>
      <c r="G33" s="4" t="s">
        <v>859</v>
      </c>
      <c r="H33" s="4" t="s">
        <v>860</v>
      </c>
      <c r="I33" s="4" t="s">
        <v>861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855</v>
      </c>
      <c r="D34" s="4" t="s">
        <v>856</v>
      </c>
      <c r="E34" s="4" t="s">
        <v>1022</v>
      </c>
      <c r="F34" s="4" t="s">
        <v>1023</v>
      </c>
      <c r="G34" s="4" t="s">
        <v>935</v>
      </c>
      <c r="H34" s="4" t="s">
        <v>936</v>
      </c>
      <c r="I34" s="4" t="s">
        <v>937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755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902</v>
      </c>
      <c r="H36" s="4" t="s">
        <v>903</v>
      </c>
      <c r="I36" s="4" t="s">
        <v>904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1024</v>
      </c>
      <c r="F37" s="4" t="s">
        <v>1025</v>
      </c>
      <c r="G37" s="4" t="s">
        <v>662</v>
      </c>
      <c r="H37" s="4" t="s">
        <v>663</v>
      </c>
      <c r="I37" s="4" t="s">
        <v>664</v>
      </c>
      <c r="J37" s="4" t="s">
        <v>755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1024</v>
      </c>
      <c r="F38" s="4" t="s">
        <v>1025</v>
      </c>
      <c r="G38" s="4" t="s">
        <v>902</v>
      </c>
      <c r="H38" s="4" t="s">
        <v>903</v>
      </c>
      <c r="I38" s="4" t="s">
        <v>904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1026</v>
      </c>
      <c r="F39" s="4" t="s">
        <v>1027</v>
      </c>
      <c r="G39" s="4" t="s">
        <v>902</v>
      </c>
      <c r="H39" s="4" t="s">
        <v>903</v>
      </c>
      <c r="I39" s="4" t="s">
        <v>904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1028</v>
      </c>
      <c r="F40" s="4" t="s">
        <v>1029</v>
      </c>
      <c r="G40" s="4" t="s">
        <v>902</v>
      </c>
      <c r="H40" s="4" t="s">
        <v>903</v>
      </c>
      <c r="I40" s="4" t="s">
        <v>904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1030</v>
      </c>
      <c r="F41" s="4" t="s">
        <v>1031</v>
      </c>
      <c r="G41" s="4" t="s">
        <v>902</v>
      </c>
      <c r="H41" s="4" t="s">
        <v>903</v>
      </c>
      <c r="I41" s="4" t="s">
        <v>904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1032</v>
      </c>
      <c r="F42" s="4" t="s">
        <v>1033</v>
      </c>
      <c r="G42" s="4" t="s">
        <v>902</v>
      </c>
      <c r="H42" s="4" t="s">
        <v>903</v>
      </c>
      <c r="I42" s="4" t="s">
        <v>904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1034</v>
      </c>
      <c r="F43" s="4" t="s">
        <v>1035</v>
      </c>
      <c r="G43" s="4" t="s">
        <v>902</v>
      </c>
      <c r="H43" s="4" t="s">
        <v>903</v>
      </c>
      <c r="I43" s="4" t="s">
        <v>904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1036</v>
      </c>
      <c r="F44" s="4" t="s">
        <v>1037</v>
      </c>
      <c r="G44" s="4" t="s">
        <v>902</v>
      </c>
      <c r="H44" s="4" t="s">
        <v>903</v>
      </c>
      <c r="I44" s="4" t="s">
        <v>904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1038</v>
      </c>
      <c r="F45" s="4" t="s">
        <v>1039</v>
      </c>
      <c r="G45" s="4" t="s">
        <v>902</v>
      </c>
      <c r="H45" s="4" t="s">
        <v>903</v>
      </c>
      <c r="I45" s="4" t="s">
        <v>904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1040</v>
      </c>
      <c r="F46" s="4" t="s">
        <v>1041</v>
      </c>
      <c r="G46" s="4" t="s">
        <v>902</v>
      </c>
      <c r="H46" s="4" t="s">
        <v>903</v>
      </c>
      <c r="I46" s="4" t="s">
        <v>904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862</v>
      </c>
      <c r="D47" s="4" t="s">
        <v>863</v>
      </c>
      <c r="E47" s="4" t="s">
        <v>862</v>
      </c>
      <c r="F47" s="4" t="s">
        <v>863</v>
      </c>
      <c r="G47" s="4" t="s">
        <v>703</v>
      </c>
      <c r="H47" s="4" t="s">
        <v>1580</v>
      </c>
      <c r="I47" s="4" t="s">
        <v>1581</v>
      </c>
      <c r="J47" s="4" t="s">
        <v>1582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862</v>
      </c>
      <c r="D48" s="4" t="s">
        <v>863</v>
      </c>
      <c r="E48" s="4" t="s">
        <v>862</v>
      </c>
      <c r="F48" s="4" t="s">
        <v>863</v>
      </c>
      <c r="G48" s="4" t="s">
        <v>864</v>
      </c>
      <c r="H48" s="4" t="s">
        <v>865</v>
      </c>
      <c r="I48" s="4" t="s">
        <v>866</v>
      </c>
      <c r="J48" s="4" t="s">
        <v>755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862</v>
      </c>
      <c r="D49" s="4" t="s">
        <v>863</v>
      </c>
      <c r="E49" s="4" t="s">
        <v>862</v>
      </c>
      <c r="F49" s="4" t="s">
        <v>863</v>
      </c>
      <c r="G49" s="4" t="s">
        <v>921</v>
      </c>
      <c r="H49" s="4" t="s">
        <v>922</v>
      </c>
      <c r="I49" s="4" t="s">
        <v>923</v>
      </c>
      <c r="J49" s="4" t="s">
        <v>755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862</v>
      </c>
      <c r="D50" s="4" t="s">
        <v>863</v>
      </c>
      <c r="E50" s="4" t="s">
        <v>862</v>
      </c>
      <c r="F50" s="4" t="s">
        <v>863</v>
      </c>
      <c r="G50" s="4" t="s">
        <v>948</v>
      </c>
      <c r="H50" s="4" t="s">
        <v>949</v>
      </c>
      <c r="I50" s="4" t="s">
        <v>950</v>
      </c>
      <c r="J50" s="4" t="s">
        <v>755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862</v>
      </c>
      <c r="D51" s="4" t="s">
        <v>863</v>
      </c>
      <c r="E51" s="4" t="s">
        <v>1042</v>
      </c>
      <c r="F51" s="4" t="s">
        <v>1043</v>
      </c>
      <c r="G51" s="4" t="s">
        <v>921</v>
      </c>
      <c r="H51" s="4" t="s">
        <v>922</v>
      </c>
      <c r="I51" s="4" t="s">
        <v>923</v>
      </c>
      <c r="J51" s="4" t="s">
        <v>755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862</v>
      </c>
      <c r="D52" s="4" t="s">
        <v>863</v>
      </c>
      <c r="E52" s="4" t="s">
        <v>1042</v>
      </c>
      <c r="F52" s="4" t="s">
        <v>1043</v>
      </c>
      <c r="G52" s="4" t="s">
        <v>948</v>
      </c>
      <c r="H52" s="4" t="s">
        <v>949</v>
      </c>
      <c r="I52" s="4" t="s">
        <v>950</v>
      </c>
      <c r="J52" s="4" t="s">
        <v>755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862</v>
      </c>
      <c r="D53" s="4" t="s">
        <v>863</v>
      </c>
      <c r="E53" s="4" t="s">
        <v>1044</v>
      </c>
      <c r="F53" s="4" t="s">
        <v>1045</v>
      </c>
      <c r="G53" s="4" t="s">
        <v>921</v>
      </c>
      <c r="H53" s="4" t="s">
        <v>922</v>
      </c>
      <c r="I53" s="4" t="s">
        <v>923</v>
      </c>
      <c r="J53" s="4" t="s">
        <v>755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862</v>
      </c>
      <c r="D54" s="4" t="s">
        <v>863</v>
      </c>
      <c r="E54" s="4" t="s">
        <v>1046</v>
      </c>
      <c r="F54" s="4" t="s">
        <v>1047</v>
      </c>
      <c r="G54" s="4" t="s">
        <v>921</v>
      </c>
      <c r="H54" s="4" t="s">
        <v>922</v>
      </c>
      <c r="I54" s="4" t="s">
        <v>923</v>
      </c>
      <c r="J54" s="4" t="s">
        <v>755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862</v>
      </c>
      <c r="D55" s="4" t="s">
        <v>863</v>
      </c>
      <c r="E55" s="4" t="s">
        <v>1048</v>
      </c>
      <c r="F55" s="4" t="s">
        <v>1049</v>
      </c>
      <c r="G55" s="4" t="s">
        <v>921</v>
      </c>
      <c r="H55" s="4" t="s">
        <v>922</v>
      </c>
      <c r="I55" s="4" t="s">
        <v>923</v>
      </c>
      <c r="J55" s="4" t="s">
        <v>755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862</v>
      </c>
      <c r="D56" s="4" t="s">
        <v>863</v>
      </c>
      <c r="E56" s="4" t="s">
        <v>1050</v>
      </c>
      <c r="F56" s="4" t="s">
        <v>1051</v>
      </c>
      <c r="G56" s="4" t="s">
        <v>921</v>
      </c>
      <c r="H56" s="4" t="s">
        <v>922</v>
      </c>
      <c r="I56" s="4" t="s">
        <v>923</v>
      </c>
      <c r="J56" s="4" t="s">
        <v>755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862</v>
      </c>
      <c r="D57" s="4" t="s">
        <v>863</v>
      </c>
      <c r="E57" s="4" t="s">
        <v>1052</v>
      </c>
      <c r="F57" s="4" t="s">
        <v>1053</v>
      </c>
      <c r="G57" s="4" t="s">
        <v>921</v>
      </c>
      <c r="H57" s="4" t="s">
        <v>922</v>
      </c>
      <c r="I57" s="4" t="s">
        <v>923</v>
      </c>
      <c r="J57" s="4" t="s">
        <v>755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862</v>
      </c>
      <c r="D58" s="4" t="s">
        <v>863</v>
      </c>
      <c r="E58" s="4" t="s">
        <v>1054</v>
      </c>
      <c r="F58" s="4" t="s">
        <v>1055</v>
      </c>
      <c r="G58" s="4" t="s">
        <v>703</v>
      </c>
      <c r="H58" s="4" t="s">
        <v>1580</v>
      </c>
      <c r="I58" s="4" t="s">
        <v>1581</v>
      </c>
      <c r="J58" s="4" t="s">
        <v>1582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862</v>
      </c>
      <c r="D59" s="4" t="s">
        <v>863</v>
      </c>
      <c r="E59" s="4" t="s">
        <v>1054</v>
      </c>
      <c r="F59" s="4" t="s">
        <v>1055</v>
      </c>
      <c r="G59" s="4" t="s">
        <v>703</v>
      </c>
      <c r="H59" s="4" t="s">
        <v>1580</v>
      </c>
      <c r="I59" s="4" t="s">
        <v>1581</v>
      </c>
      <c r="J59" s="4" t="s">
        <v>1582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862</v>
      </c>
      <c r="D60" s="4" t="s">
        <v>863</v>
      </c>
      <c r="E60" s="4" t="s">
        <v>1054</v>
      </c>
      <c r="F60" s="4" t="s">
        <v>1055</v>
      </c>
      <c r="G60" s="4" t="s">
        <v>864</v>
      </c>
      <c r="H60" s="4" t="s">
        <v>865</v>
      </c>
      <c r="I60" s="4" t="s">
        <v>866</v>
      </c>
      <c r="J60" s="4" t="s">
        <v>755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862</v>
      </c>
      <c r="D61" s="4" t="s">
        <v>863</v>
      </c>
      <c r="E61" s="4" t="s">
        <v>1056</v>
      </c>
      <c r="F61" s="4" t="s">
        <v>1057</v>
      </c>
      <c r="G61" s="4" t="s">
        <v>921</v>
      </c>
      <c r="H61" s="4" t="s">
        <v>922</v>
      </c>
      <c r="I61" s="4" t="s">
        <v>923</v>
      </c>
      <c r="J61" s="4" t="s">
        <v>755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862</v>
      </c>
      <c r="D62" s="4" t="s">
        <v>863</v>
      </c>
      <c r="E62" s="4" t="s">
        <v>1058</v>
      </c>
      <c r="F62" s="4" t="s">
        <v>1059</v>
      </c>
      <c r="G62" s="4" t="s">
        <v>921</v>
      </c>
      <c r="H62" s="4" t="s">
        <v>922</v>
      </c>
      <c r="I62" s="4" t="s">
        <v>923</v>
      </c>
      <c r="J62" s="4" t="s">
        <v>755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862</v>
      </c>
      <c r="D63" s="4" t="s">
        <v>863</v>
      </c>
      <c r="E63" s="4" t="s">
        <v>1060</v>
      </c>
      <c r="F63" s="4" t="s">
        <v>1061</v>
      </c>
      <c r="G63" s="4" t="s">
        <v>921</v>
      </c>
      <c r="H63" s="4" t="s">
        <v>922</v>
      </c>
      <c r="I63" s="4" t="s">
        <v>923</v>
      </c>
      <c r="J63" s="4" t="s">
        <v>755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862</v>
      </c>
      <c r="D64" s="4" t="s">
        <v>863</v>
      </c>
      <c r="E64" s="4" t="s">
        <v>1062</v>
      </c>
      <c r="F64" s="4" t="s">
        <v>1063</v>
      </c>
      <c r="G64" s="4" t="s">
        <v>921</v>
      </c>
      <c r="H64" s="4" t="s">
        <v>922</v>
      </c>
      <c r="I64" s="4" t="s">
        <v>923</v>
      </c>
      <c r="J64" s="4" t="s">
        <v>755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750</v>
      </c>
      <c r="D65" s="4" t="s">
        <v>751</v>
      </c>
      <c r="E65" s="4" t="s">
        <v>750</v>
      </c>
      <c r="F65" s="4" t="s">
        <v>751</v>
      </c>
      <c r="G65" s="4" t="s">
        <v>1692</v>
      </c>
      <c r="H65" s="4" t="s">
        <v>1693</v>
      </c>
      <c r="I65" s="4" t="s">
        <v>1694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750</v>
      </c>
      <c r="D66" s="4" t="s">
        <v>751</v>
      </c>
      <c r="E66" s="4" t="s">
        <v>750</v>
      </c>
      <c r="F66" s="4" t="s">
        <v>751</v>
      </c>
      <c r="G66" s="4" t="s">
        <v>752</v>
      </c>
      <c r="H66" s="4" t="s">
        <v>753</v>
      </c>
      <c r="I66" s="4" t="s">
        <v>754</v>
      </c>
      <c r="J66" s="4" t="s">
        <v>755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750</v>
      </c>
      <c r="D67" s="4" t="s">
        <v>751</v>
      </c>
      <c r="E67" s="4" t="s">
        <v>750</v>
      </c>
      <c r="F67" s="4" t="s">
        <v>751</v>
      </c>
      <c r="G67" s="4" t="s">
        <v>773</v>
      </c>
      <c r="H67" s="4" t="s">
        <v>774</v>
      </c>
      <c r="I67" s="4" t="s">
        <v>775</v>
      </c>
      <c r="J67" s="4" t="s">
        <v>755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750</v>
      </c>
      <c r="D68" s="4" t="s">
        <v>751</v>
      </c>
      <c r="E68" s="4" t="s">
        <v>750</v>
      </c>
      <c r="F68" s="4" t="s">
        <v>751</v>
      </c>
      <c r="G68" s="4" t="s">
        <v>883</v>
      </c>
      <c r="H68" s="4" t="s">
        <v>884</v>
      </c>
      <c r="I68" s="4" t="s">
        <v>885</v>
      </c>
      <c r="J68" s="4" t="s">
        <v>886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750</v>
      </c>
      <c r="D69" s="4" t="s">
        <v>751</v>
      </c>
      <c r="E69" s="4" t="s">
        <v>750</v>
      </c>
      <c r="F69" s="4" t="s">
        <v>751</v>
      </c>
      <c r="G69" s="4" t="s">
        <v>1635</v>
      </c>
      <c r="H69" s="4" t="s">
        <v>1636</v>
      </c>
      <c r="I69" s="4" t="s">
        <v>1637</v>
      </c>
      <c r="J69" s="4" t="s">
        <v>755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750</v>
      </c>
      <c r="D70" s="4" t="s">
        <v>751</v>
      </c>
      <c r="E70" s="4" t="s">
        <v>750</v>
      </c>
      <c r="F70" s="4" t="s">
        <v>751</v>
      </c>
      <c r="G70" s="4" t="s">
        <v>929</v>
      </c>
      <c r="H70" s="4" t="s">
        <v>930</v>
      </c>
      <c r="I70" s="4" t="s">
        <v>931</v>
      </c>
      <c r="J70" s="4" t="s">
        <v>886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750</v>
      </c>
      <c r="D71" s="4" t="s">
        <v>751</v>
      </c>
      <c r="E71" s="4" t="s">
        <v>1064</v>
      </c>
      <c r="F71" s="4" t="s">
        <v>1065</v>
      </c>
      <c r="G71" s="4" t="s">
        <v>1692</v>
      </c>
      <c r="H71" s="4" t="s">
        <v>1693</v>
      </c>
      <c r="I71" s="4" t="s">
        <v>1694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750</v>
      </c>
      <c r="D72" s="4" t="s">
        <v>751</v>
      </c>
      <c r="E72" s="4" t="s">
        <v>1064</v>
      </c>
      <c r="F72" s="4" t="s">
        <v>1065</v>
      </c>
      <c r="G72" s="4" t="s">
        <v>752</v>
      </c>
      <c r="H72" s="4" t="s">
        <v>753</v>
      </c>
      <c r="I72" s="4" t="s">
        <v>754</v>
      </c>
      <c r="J72" s="4" t="s">
        <v>755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750</v>
      </c>
      <c r="D73" s="4" t="s">
        <v>751</v>
      </c>
      <c r="E73" s="4" t="s">
        <v>1066</v>
      </c>
      <c r="F73" s="4" t="s">
        <v>1067</v>
      </c>
      <c r="G73" s="4" t="s">
        <v>1692</v>
      </c>
      <c r="H73" s="4" t="s">
        <v>1693</v>
      </c>
      <c r="I73" s="4" t="s">
        <v>1694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750</v>
      </c>
      <c r="D74" s="4" t="s">
        <v>751</v>
      </c>
      <c r="E74" s="4" t="s">
        <v>1066</v>
      </c>
      <c r="F74" s="4" t="s">
        <v>1067</v>
      </c>
      <c r="G74" s="4" t="s">
        <v>752</v>
      </c>
      <c r="H74" s="4" t="s">
        <v>753</v>
      </c>
      <c r="I74" s="4" t="s">
        <v>754</v>
      </c>
      <c r="J74" s="4" t="s">
        <v>755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750</v>
      </c>
      <c r="D75" s="4" t="s">
        <v>751</v>
      </c>
      <c r="E75" s="4" t="s">
        <v>1066</v>
      </c>
      <c r="F75" s="4" t="s">
        <v>1067</v>
      </c>
      <c r="G75" s="4" t="s">
        <v>1635</v>
      </c>
      <c r="H75" s="4" t="s">
        <v>1636</v>
      </c>
      <c r="I75" s="4" t="s">
        <v>1637</v>
      </c>
      <c r="J75" s="4" t="s">
        <v>755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750</v>
      </c>
      <c r="D76" s="4" t="s">
        <v>751</v>
      </c>
      <c r="E76" s="4" t="s">
        <v>1068</v>
      </c>
      <c r="F76" s="4" t="s">
        <v>1069</v>
      </c>
      <c r="G76" s="4" t="s">
        <v>1692</v>
      </c>
      <c r="H76" s="4" t="s">
        <v>1693</v>
      </c>
      <c r="I76" s="4" t="s">
        <v>1694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750</v>
      </c>
      <c r="D77" s="4" t="s">
        <v>751</v>
      </c>
      <c r="E77" s="4" t="s">
        <v>1068</v>
      </c>
      <c r="F77" s="4" t="s">
        <v>1069</v>
      </c>
      <c r="G77" s="4" t="s">
        <v>752</v>
      </c>
      <c r="H77" s="4" t="s">
        <v>753</v>
      </c>
      <c r="I77" s="4" t="s">
        <v>754</v>
      </c>
      <c r="J77" s="4" t="s">
        <v>755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750</v>
      </c>
      <c r="D78" s="4" t="s">
        <v>751</v>
      </c>
      <c r="E78" s="4" t="s">
        <v>1070</v>
      </c>
      <c r="F78" s="4" t="s">
        <v>1071</v>
      </c>
      <c r="G78" s="4" t="s">
        <v>1692</v>
      </c>
      <c r="H78" s="4" t="s">
        <v>1693</v>
      </c>
      <c r="I78" s="4" t="s">
        <v>1694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750</v>
      </c>
      <c r="D79" s="4" t="s">
        <v>751</v>
      </c>
      <c r="E79" s="4" t="s">
        <v>1070</v>
      </c>
      <c r="F79" s="4" t="s">
        <v>1071</v>
      </c>
      <c r="G79" s="4" t="s">
        <v>752</v>
      </c>
      <c r="H79" s="4" t="s">
        <v>753</v>
      </c>
      <c r="I79" s="4" t="s">
        <v>754</v>
      </c>
      <c r="J79" s="4" t="s">
        <v>755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750</v>
      </c>
      <c r="D80" s="4" t="s">
        <v>751</v>
      </c>
      <c r="E80" s="4" t="s">
        <v>1070</v>
      </c>
      <c r="F80" s="4" t="s">
        <v>1071</v>
      </c>
      <c r="G80" s="4" t="s">
        <v>1635</v>
      </c>
      <c r="H80" s="4" t="s">
        <v>1636</v>
      </c>
      <c r="I80" s="4" t="s">
        <v>1637</v>
      </c>
      <c r="J80" s="4" t="s">
        <v>755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750</v>
      </c>
      <c r="D81" s="4" t="s">
        <v>751</v>
      </c>
      <c r="E81" s="4" t="s">
        <v>1072</v>
      </c>
      <c r="F81" s="4" t="s">
        <v>1073</v>
      </c>
      <c r="G81" s="4" t="s">
        <v>1692</v>
      </c>
      <c r="H81" s="4" t="s">
        <v>1693</v>
      </c>
      <c r="I81" s="4" t="s">
        <v>1694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750</v>
      </c>
      <c r="D82" s="4" t="s">
        <v>751</v>
      </c>
      <c r="E82" s="4" t="s">
        <v>1072</v>
      </c>
      <c r="F82" s="4" t="s">
        <v>1073</v>
      </c>
      <c r="G82" s="4" t="s">
        <v>752</v>
      </c>
      <c r="H82" s="4" t="s">
        <v>753</v>
      </c>
      <c r="I82" s="4" t="s">
        <v>754</v>
      </c>
      <c r="J82" s="4" t="s">
        <v>755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750</v>
      </c>
      <c r="D83" s="4" t="s">
        <v>751</v>
      </c>
      <c r="E83" s="4" t="s">
        <v>1074</v>
      </c>
      <c r="F83" s="4" t="s">
        <v>1075</v>
      </c>
      <c r="G83" s="4" t="s">
        <v>1692</v>
      </c>
      <c r="H83" s="4" t="s">
        <v>1693</v>
      </c>
      <c r="I83" s="4" t="s">
        <v>1694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750</v>
      </c>
      <c r="D84" s="4" t="s">
        <v>751</v>
      </c>
      <c r="E84" s="4" t="s">
        <v>1074</v>
      </c>
      <c r="F84" s="4" t="s">
        <v>1075</v>
      </c>
      <c r="G84" s="4" t="s">
        <v>752</v>
      </c>
      <c r="H84" s="4" t="s">
        <v>753</v>
      </c>
      <c r="I84" s="4" t="s">
        <v>754</v>
      </c>
      <c r="J84" s="4" t="s">
        <v>755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750</v>
      </c>
      <c r="D85" s="4" t="s">
        <v>751</v>
      </c>
      <c r="E85" s="4" t="s">
        <v>1076</v>
      </c>
      <c r="F85" s="4" t="s">
        <v>1077</v>
      </c>
      <c r="G85" s="4" t="s">
        <v>1692</v>
      </c>
      <c r="H85" s="4" t="s">
        <v>1693</v>
      </c>
      <c r="I85" s="4" t="s">
        <v>1694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750</v>
      </c>
      <c r="D86" s="4" t="s">
        <v>751</v>
      </c>
      <c r="E86" s="4" t="s">
        <v>1076</v>
      </c>
      <c r="F86" s="4" t="s">
        <v>1077</v>
      </c>
      <c r="G86" s="4" t="s">
        <v>752</v>
      </c>
      <c r="H86" s="4" t="s">
        <v>753</v>
      </c>
      <c r="I86" s="4" t="s">
        <v>754</v>
      </c>
      <c r="J86" s="4" t="s">
        <v>755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750</v>
      </c>
      <c r="D87" s="4" t="s">
        <v>751</v>
      </c>
      <c r="E87" s="4" t="s">
        <v>1078</v>
      </c>
      <c r="F87" s="4" t="s">
        <v>1079</v>
      </c>
      <c r="G87" s="4" t="s">
        <v>1692</v>
      </c>
      <c r="H87" s="4" t="s">
        <v>1693</v>
      </c>
      <c r="I87" s="4" t="s">
        <v>1694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750</v>
      </c>
      <c r="D88" s="4" t="s">
        <v>751</v>
      </c>
      <c r="E88" s="4" t="s">
        <v>1078</v>
      </c>
      <c r="F88" s="4" t="s">
        <v>1079</v>
      </c>
      <c r="G88" s="4" t="s">
        <v>752</v>
      </c>
      <c r="H88" s="4" t="s">
        <v>753</v>
      </c>
      <c r="I88" s="4" t="s">
        <v>754</v>
      </c>
      <c r="J88" s="4" t="s">
        <v>755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750</v>
      </c>
      <c r="D89" s="4" t="s">
        <v>751</v>
      </c>
      <c r="E89" s="4" t="s">
        <v>1078</v>
      </c>
      <c r="F89" s="4" t="s">
        <v>1079</v>
      </c>
      <c r="G89" s="4" t="s">
        <v>1635</v>
      </c>
      <c r="H89" s="4" t="s">
        <v>1636</v>
      </c>
      <c r="I89" s="4" t="s">
        <v>1637</v>
      </c>
      <c r="J89" s="4" t="s">
        <v>755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750</v>
      </c>
      <c r="D90" s="4" t="s">
        <v>751</v>
      </c>
      <c r="E90" s="4" t="s">
        <v>1080</v>
      </c>
      <c r="F90" s="4" t="s">
        <v>1081</v>
      </c>
      <c r="G90" s="4" t="s">
        <v>1692</v>
      </c>
      <c r="H90" s="4" t="s">
        <v>1693</v>
      </c>
      <c r="I90" s="4" t="s">
        <v>1694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750</v>
      </c>
      <c r="D91" s="4" t="s">
        <v>751</v>
      </c>
      <c r="E91" s="4" t="s">
        <v>1080</v>
      </c>
      <c r="F91" s="4" t="s">
        <v>1081</v>
      </c>
      <c r="G91" s="4" t="s">
        <v>1635</v>
      </c>
      <c r="H91" s="4" t="s">
        <v>1636</v>
      </c>
      <c r="I91" s="4" t="s">
        <v>1637</v>
      </c>
      <c r="J91" s="4" t="s">
        <v>755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768</v>
      </c>
      <c r="D92" s="4" t="s">
        <v>769</v>
      </c>
      <c r="E92" s="4" t="s">
        <v>1082</v>
      </c>
      <c r="F92" s="4" t="s">
        <v>1083</v>
      </c>
      <c r="G92" s="4" t="s">
        <v>784</v>
      </c>
      <c r="H92" s="4" t="s">
        <v>785</v>
      </c>
      <c r="I92" s="4" t="s">
        <v>786</v>
      </c>
      <c r="J92" s="4" t="s">
        <v>713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768</v>
      </c>
      <c r="D93" s="4" t="s">
        <v>769</v>
      </c>
      <c r="E93" s="4" t="s">
        <v>1084</v>
      </c>
      <c r="F93" s="4" t="s">
        <v>1085</v>
      </c>
      <c r="G93" s="4" t="s">
        <v>784</v>
      </c>
      <c r="H93" s="4" t="s">
        <v>785</v>
      </c>
      <c r="I93" s="4" t="s">
        <v>786</v>
      </c>
      <c r="J93" s="4" t="s">
        <v>713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768</v>
      </c>
      <c r="D94" s="4" t="s">
        <v>769</v>
      </c>
      <c r="E94" s="4" t="s">
        <v>768</v>
      </c>
      <c r="F94" s="4" t="s">
        <v>769</v>
      </c>
      <c r="G94" s="4" t="s">
        <v>703</v>
      </c>
      <c r="H94" s="4" t="s">
        <v>1580</v>
      </c>
      <c r="I94" s="4" t="s">
        <v>1581</v>
      </c>
      <c r="J94" s="4" t="s">
        <v>1582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768</v>
      </c>
      <c r="D95" s="4" t="s">
        <v>769</v>
      </c>
      <c r="E95" s="4" t="s">
        <v>768</v>
      </c>
      <c r="F95" s="4" t="s">
        <v>769</v>
      </c>
      <c r="G95" s="4" t="s">
        <v>770</v>
      </c>
      <c r="H95" s="4" t="s">
        <v>771</v>
      </c>
      <c r="I95" s="4" t="s">
        <v>772</v>
      </c>
      <c r="J95" s="4" t="s">
        <v>713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768</v>
      </c>
      <c r="D96" s="4" t="s">
        <v>769</v>
      </c>
      <c r="E96" s="4" t="s">
        <v>768</v>
      </c>
      <c r="F96" s="4" t="s">
        <v>769</v>
      </c>
      <c r="G96" s="4" t="s">
        <v>784</v>
      </c>
      <c r="H96" s="4" t="s">
        <v>785</v>
      </c>
      <c r="I96" s="4" t="s">
        <v>786</v>
      </c>
      <c r="J96" s="4" t="s">
        <v>713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768</v>
      </c>
      <c r="D97" s="4" t="s">
        <v>769</v>
      </c>
      <c r="E97" s="4" t="s">
        <v>1086</v>
      </c>
      <c r="F97" s="4" t="s">
        <v>1087</v>
      </c>
      <c r="G97" s="4" t="s">
        <v>784</v>
      </c>
      <c r="H97" s="4" t="s">
        <v>785</v>
      </c>
      <c r="I97" s="4" t="s">
        <v>786</v>
      </c>
      <c r="J97" s="4" t="s">
        <v>713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768</v>
      </c>
      <c r="D98" s="4" t="s">
        <v>769</v>
      </c>
      <c r="E98" s="4" t="s">
        <v>1088</v>
      </c>
      <c r="F98" s="4" t="s">
        <v>1089</v>
      </c>
      <c r="G98" s="4" t="s">
        <v>784</v>
      </c>
      <c r="H98" s="4" t="s">
        <v>785</v>
      </c>
      <c r="I98" s="4" t="s">
        <v>786</v>
      </c>
      <c r="J98" s="4" t="s">
        <v>713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768</v>
      </c>
      <c r="D99" s="4" t="s">
        <v>769</v>
      </c>
      <c r="E99" s="4" t="s">
        <v>1090</v>
      </c>
      <c r="F99" s="4" t="s">
        <v>1091</v>
      </c>
      <c r="G99" s="4" t="s">
        <v>703</v>
      </c>
      <c r="H99" s="4" t="s">
        <v>1580</v>
      </c>
      <c r="I99" s="4" t="s">
        <v>1581</v>
      </c>
      <c r="J99" s="4" t="s">
        <v>1582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768</v>
      </c>
      <c r="D100" s="4" t="s">
        <v>769</v>
      </c>
      <c r="E100" s="4" t="s">
        <v>1090</v>
      </c>
      <c r="F100" s="4" t="s">
        <v>1091</v>
      </c>
      <c r="G100" s="4" t="s">
        <v>703</v>
      </c>
      <c r="H100" s="4" t="s">
        <v>1580</v>
      </c>
      <c r="I100" s="4" t="s">
        <v>1581</v>
      </c>
      <c r="J100" s="4" t="s">
        <v>1582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768</v>
      </c>
      <c r="D101" s="4" t="s">
        <v>769</v>
      </c>
      <c r="E101" s="4" t="s">
        <v>1090</v>
      </c>
      <c r="F101" s="4" t="s">
        <v>1091</v>
      </c>
      <c r="G101" s="4" t="s">
        <v>770</v>
      </c>
      <c r="H101" s="4" t="s">
        <v>771</v>
      </c>
      <c r="I101" s="4" t="s">
        <v>772</v>
      </c>
      <c r="J101" s="4" t="s">
        <v>713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768</v>
      </c>
      <c r="D102" s="4" t="s">
        <v>769</v>
      </c>
      <c r="E102" s="4" t="s">
        <v>1090</v>
      </c>
      <c r="F102" s="4" t="s">
        <v>1091</v>
      </c>
      <c r="G102" s="4" t="s">
        <v>784</v>
      </c>
      <c r="H102" s="4" t="s">
        <v>785</v>
      </c>
      <c r="I102" s="4" t="s">
        <v>786</v>
      </c>
      <c r="J102" s="4" t="s">
        <v>713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768</v>
      </c>
      <c r="D103" s="4" t="s">
        <v>769</v>
      </c>
      <c r="E103" s="4" t="s">
        <v>1092</v>
      </c>
      <c r="F103" s="4" t="s">
        <v>1093</v>
      </c>
      <c r="G103" s="4" t="s">
        <v>784</v>
      </c>
      <c r="H103" s="4" t="s">
        <v>785</v>
      </c>
      <c r="I103" s="4" t="s">
        <v>786</v>
      </c>
      <c r="J103" s="4" t="s">
        <v>713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768</v>
      </c>
      <c r="D104" s="4" t="s">
        <v>769</v>
      </c>
      <c r="E104" s="4" t="s">
        <v>1094</v>
      </c>
      <c r="F104" s="4" t="s">
        <v>1095</v>
      </c>
      <c r="G104" s="4" t="s">
        <v>784</v>
      </c>
      <c r="H104" s="4" t="s">
        <v>785</v>
      </c>
      <c r="I104" s="4" t="s">
        <v>786</v>
      </c>
      <c r="J104" s="4" t="s">
        <v>713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768</v>
      </c>
      <c r="D105" s="4" t="s">
        <v>769</v>
      </c>
      <c r="E105" s="4" t="s">
        <v>1096</v>
      </c>
      <c r="F105" s="4" t="s">
        <v>1097</v>
      </c>
      <c r="G105" s="4" t="s">
        <v>770</v>
      </c>
      <c r="H105" s="4" t="s">
        <v>771</v>
      </c>
      <c r="I105" s="4" t="s">
        <v>772</v>
      </c>
      <c r="J105" s="4" t="s">
        <v>713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768</v>
      </c>
      <c r="D106" s="4" t="s">
        <v>769</v>
      </c>
      <c r="E106" s="4" t="s">
        <v>1096</v>
      </c>
      <c r="F106" s="4" t="s">
        <v>1097</v>
      </c>
      <c r="G106" s="4" t="s">
        <v>784</v>
      </c>
      <c r="H106" s="4" t="s">
        <v>785</v>
      </c>
      <c r="I106" s="4" t="s">
        <v>786</v>
      </c>
      <c r="J106" s="4" t="s">
        <v>713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768</v>
      </c>
      <c r="D107" s="4" t="s">
        <v>769</v>
      </c>
      <c r="E107" s="4" t="s">
        <v>1098</v>
      </c>
      <c r="F107" s="4" t="s">
        <v>1099</v>
      </c>
      <c r="G107" s="4" t="s">
        <v>784</v>
      </c>
      <c r="H107" s="4" t="s">
        <v>785</v>
      </c>
      <c r="I107" s="4" t="s">
        <v>786</v>
      </c>
      <c r="J107" s="4" t="s">
        <v>713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768</v>
      </c>
      <c r="D108" s="4" t="s">
        <v>769</v>
      </c>
      <c r="E108" s="4" t="s">
        <v>1100</v>
      </c>
      <c r="F108" s="4" t="s">
        <v>1101</v>
      </c>
      <c r="G108" s="4" t="s">
        <v>770</v>
      </c>
      <c r="H108" s="4" t="s">
        <v>771</v>
      </c>
      <c r="I108" s="4" t="s">
        <v>772</v>
      </c>
      <c r="J108" s="4" t="s">
        <v>713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768</v>
      </c>
      <c r="D109" s="4" t="s">
        <v>769</v>
      </c>
      <c r="E109" s="4" t="s">
        <v>1100</v>
      </c>
      <c r="F109" s="4" t="s">
        <v>1101</v>
      </c>
      <c r="G109" s="4" t="s">
        <v>784</v>
      </c>
      <c r="H109" s="4" t="s">
        <v>785</v>
      </c>
      <c r="I109" s="4" t="s">
        <v>786</v>
      </c>
      <c r="J109" s="4" t="s">
        <v>713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768</v>
      </c>
      <c r="D110" s="4" t="s">
        <v>769</v>
      </c>
      <c r="E110" s="4" t="s">
        <v>1102</v>
      </c>
      <c r="F110" s="4" t="s">
        <v>1103</v>
      </c>
      <c r="G110" s="4" t="s">
        <v>784</v>
      </c>
      <c r="H110" s="4" t="s">
        <v>785</v>
      </c>
      <c r="I110" s="4" t="s">
        <v>786</v>
      </c>
      <c r="J110" s="4" t="s">
        <v>713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768</v>
      </c>
      <c r="D111" s="4" t="s">
        <v>769</v>
      </c>
      <c r="E111" s="4" t="s">
        <v>1104</v>
      </c>
      <c r="F111" s="4" t="s">
        <v>1105</v>
      </c>
      <c r="G111" s="4" t="s">
        <v>784</v>
      </c>
      <c r="H111" s="4" t="s">
        <v>785</v>
      </c>
      <c r="I111" s="4" t="s">
        <v>786</v>
      </c>
      <c r="J111" s="4" t="s">
        <v>713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768</v>
      </c>
      <c r="D112" s="4" t="s">
        <v>769</v>
      </c>
      <c r="E112" s="4" t="s">
        <v>1106</v>
      </c>
      <c r="F112" s="4" t="s">
        <v>1107</v>
      </c>
      <c r="G112" s="4" t="s">
        <v>784</v>
      </c>
      <c r="H112" s="4" t="s">
        <v>785</v>
      </c>
      <c r="I112" s="4" t="s">
        <v>786</v>
      </c>
      <c r="J112" s="4" t="s">
        <v>713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768</v>
      </c>
      <c r="D113" s="4" t="s">
        <v>769</v>
      </c>
      <c r="E113" s="4" t="s">
        <v>1108</v>
      </c>
      <c r="F113" s="4" t="s">
        <v>1109</v>
      </c>
      <c r="G113" s="4" t="s">
        <v>784</v>
      </c>
      <c r="H113" s="4" t="s">
        <v>785</v>
      </c>
      <c r="I113" s="4" t="s">
        <v>786</v>
      </c>
      <c r="J113" s="4" t="s">
        <v>713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768</v>
      </c>
      <c r="D114" s="4" t="s">
        <v>769</v>
      </c>
      <c r="E114" s="4" t="s">
        <v>1110</v>
      </c>
      <c r="F114" s="4" t="s">
        <v>1111</v>
      </c>
      <c r="G114" s="4" t="s">
        <v>784</v>
      </c>
      <c r="H114" s="4" t="s">
        <v>785</v>
      </c>
      <c r="I114" s="4" t="s">
        <v>786</v>
      </c>
      <c r="J114" s="4" t="s">
        <v>713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768</v>
      </c>
      <c r="D115" s="4" t="s">
        <v>769</v>
      </c>
      <c r="E115" s="4" t="s">
        <v>1112</v>
      </c>
      <c r="F115" s="4" t="s">
        <v>1113</v>
      </c>
      <c r="G115" s="4" t="s">
        <v>784</v>
      </c>
      <c r="H115" s="4" t="s">
        <v>785</v>
      </c>
      <c r="I115" s="4" t="s">
        <v>786</v>
      </c>
      <c r="J115" s="4" t="s">
        <v>713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768</v>
      </c>
      <c r="D116" s="4" t="s">
        <v>769</v>
      </c>
      <c r="E116" s="4" t="s">
        <v>1114</v>
      </c>
      <c r="F116" s="4" t="s">
        <v>1115</v>
      </c>
      <c r="G116" s="4" t="s">
        <v>784</v>
      </c>
      <c r="H116" s="4" t="s">
        <v>785</v>
      </c>
      <c r="I116" s="4" t="s">
        <v>786</v>
      </c>
      <c r="J116" s="4" t="s">
        <v>713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768</v>
      </c>
      <c r="D117" s="4" t="s">
        <v>769</v>
      </c>
      <c r="E117" s="4" t="s">
        <v>1116</v>
      </c>
      <c r="F117" s="4" t="s">
        <v>1117</v>
      </c>
      <c r="G117" s="4" t="s">
        <v>784</v>
      </c>
      <c r="H117" s="4" t="s">
        <v>785</v>
      </c>
      <c r="I117" s="4" t="s">
        <v>786</v>
      </c>
      <c r="J117" s="4" t="s">
        <v>713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768</v>
      </c>
      <c r="D118" s="4" t="s">
        <v>769</v>
      </c>
      <c r="E118" s="4" t="s">
        <v>1118</v>
      </c>
      <c r="F118" s="4" t="s">
        <v>1119</v>
      </c>
      <c r="G118" s="4" t="s">
        <v>784</v>
      </c>
      <c r="H118" s="4" t="s">
        <v>785</v>
      </c>
      <c r="I118" s="4" t="s">
        <v>786</v>
      </c>
      <c r="J118" s="4" t="s">
        <v>713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1120</v>
      </c>
      <c r="F119" s="4" t="s">
        <v>1121</v>
      </c>
      <c r="G119" s="4" t="s">
        <v>913</v>
      </c>
      <c r="H119" s="4" t="s">
        <v>914</v>
      </c>
      <c r="I119" s="4" t="s">
        <v>915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1120</v>
      </c>
      <c r="F120" s="4" t="s">
        <v>1121</v>
      </c>
      <c r="G120" s="4" t="s">
        <v>965</v>
      </c>
      <c r="H120" s="4" t="s">
        <v>966</v>
      </c>
      <c r="I120" s="4" t="s">
        <v>967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1122</v>
      </c>
      <c r="F121" s="4" t="s">
        <v>1123</v>
      </c>
      <c r="G121" s="4" t="s">
        <v>965</v>
      </c>
      <c r="H121" s="4" t="s">
        <v>966</v>
      </c>
      <c r="I121" s="4" t="s">
        <v>967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913</v>
      </c>
      <c r="H122" s="4" t="s">
        <v>914</v>
      </c>
      <c r="I122" s="4" t="s">
        <v>915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965</v>
      </c>
      <c r="H123" s="4" t="s">
        <v>966</v>
      </c>
      <c r="I123" s="4" t="s">
        <v>967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1124</v>
      </c>
      <c r="F124" s="4" t="s">
        <v>1125</v>
      </c>
      <c r="G124" s="4" t="s">
        <v>913</v>
      </c>
      <c r="H124" s="4" t="s">
        <v>914</v>
      </c>
      <c r="I124" s="4" t="s">
        <v>915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1124</v>
      </c>
      <c r="F125" s="4" t="s">
        <v>1125</v>
      </c>
      <c r="G125" s="4" t="s">
        <v>965</v>
      </c>
      <c r="H125" s="4" t="s">
        <v>966</v>
      </c>
      <c r="I125" s="4" t="s">
        <v>967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1126</v>
      </c>
      <c r="F126" s="4" t="s">
        <v>1127</v>
      </c>
      <c r="G126" s="4" t="s">
        <v>913</v>
      </c>
      <c r="H126" s="4" t="s">
        <v>914</v>
      </c>
      <c r="I126" s="4" t="s">
        <v>915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1126</v>
      </c>
      <c r="F127" s="4" t="s">
        <v>1127</v>
      </c>
      <c r="G127" s="4" t="s">
        <v>965</v>
      </c>
      <c r="H127" s="4" t="s">
        <v>966</v>
      </c>
      <c r="I127" s="4" t="s">
        <v>967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1128</v>
      </c>
      <c r="F128" s="4" t="s">
        <v>1129</v>
      </c>
      <c r="G128" s="4" t="s">
        <v>965</v>
      </c>
      <c r="H128" s="4" t="s">
        <v>966</v>
      </c>
      <c r="I128" s="4" t="s">
        <v>967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1130</v>
      </c>
      <c r="F129" s="4" t="s">
        <v>1131</v>
      </c>
      <c r="G129" s="4" t="s">
        <v>913</v>
      </c>
      <c r="H129" s="4" t="s">
        <v>914</v>
      </c>
      <c r="I129" s="4" t="s">
        <v>915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1130</v>
      </c>
      <c r="F130" s="4" t="s">
        <v>1131</v>
      </c>
      <c r="G130" s="4" t="s">
        <v>965</v>
      </c>
      <c r="H130" s="4" t="s">
        <v>966</v>
      </c>
      <c r="I130" s="4" t="s">
        <v>967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1132</v>
      </c>
      <c r="F131" s="4" t="s">
        <v>1133</v>
      </c>
      <c r="G131" s="4" t="s">
        <v>965</v>
      </c>
      <c r="H131" s="4" t="s">
        <v>966</v>
      </c>
      <c r="I131" s="4" t="s">
        <v>967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1134</v>
      </c>
      <c r="F132" s="4" t="s">
        <v>1135</v>
      </c>
      <c r="G132" s="4" t="s">
        <v>965</v>
      </c>
      <c r="H132" s="4" t="s">
        <v>966</v>
      </c>
      <c r="I132" s="4" t="s">
        <v>967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1136</v>
      </c>
      <c r="F133" s="4" t="s">
        <v>1137</v>
      </c>
      <c r="G133" s="4" t="s">
        <v>965</v>
      </c>
      <c r="H133" s="4" t="s">
        <v>966</v>
      </c>
      <c r="I133" s="4" t="s">
        <v>967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1138</v>
      </c>
      <c r="F134" s="4" t="s">
        <v>1139</v>
      </c>
      <c r="G134" s="4" t="s">
        <v>913</v>
      </c>
      <c r="H134" s="4" t="s">
        <v>914</v>
      </c>
      <c r="I134" s="4" t="s">
        <v>915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1138</v>
      </c>
      <c r="F135" s="4" t="s">
        <v>1139</v>
      </c>
      <c r="G135" s="4" t="s">
        <v>965</v>
      </c>
      <c r="H135" s="4" t="s">
        <v>966</v>
      </c>
      <c r="I135" s="4" t="s">
        <v>967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1140</v>
      </c>
      <c r="F136" s="4" t="s">
        <v>1141</v>
      </c>
      <c r="G136" s="4" t="s">
        <v>913</v>
      </c>
      <c r="H136" s="4" t="s">
        <v>914</v>
      </c>
      <c r="I136" s="4" t="s">
        <v>915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1140</v>
      </c>
      <c r="F137" s="4" t="s">
        <v>1141</v>
      </c>
      <c r="G137" s="4" t="s">
        <v>965</v>
      </c>
      <c r="H137" s="4" t="s">
        <v>966</v>
      </c>
      <c r="I137" s="4" t="s">
        <v>967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1142</v>
      </c>
      <c r="F138" s="4" t="s">
        <v>1143</v>
      </c>
      <c r="G138" s="4" t="s">
        <v>965</v>
      </c>
      <c r="H138" s="4" t="s">
        <v>966</v>
      </c>
      <c r="I138" s="4" t="s">
        <v>967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1144</v>
      </c>
      <c r="F139" s="4" t="s">
        <v>1145</v>
      </c>
      <c r="G139" s="4" t="s">
        <v>913</v>
      </c>
      <c r="H139" s="4" t="s">
        <v>914</v>
      </c>
      <c r="I139" s="4" t="s">
        <v>915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1144</v>
      </c>
      <c r="F140" s="4" t="s">
        <v>1145</v>
      </c>
      <c r="G140" s="4" t="s">
        <v>965</v>
      </c>
      <c r="H140" s="4" t="s">
        <v>966</v>
      </c>
      <c r="I140" s="4" t="s">
        <v>967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1146</v>
      </c>
      <c r="F141" s="4" t="s">
        <v>1147</v>
      </c>
      <c r="G141" s="4" t="s">
        <v>913</v>
      </c>
      <c r="H141" s="4" t="s">
        <v>914</v>
      </c>
      <c r="I141" s="4" t="s">
        <v>915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1146</v>
      </c>
      <c r="F142" s="4" t="s">
        <v>1147</v>
      </c>
      <c r="G142" s="4" t="s">
        <v>965</v>
      </c>
      <c r="H142" s="4" t="s">
        <v>966</v>
      </c>
      <c r="I142" s="4" t="s">
        <v>967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1695</v>
      </c>
      <c r="D143" s="4" t="s">
        <v>1696</v>
      </c>
      <c r="E143" s="4" t="s">
        <v>1695</v>
      </c>
      <c r="F143" s="4" t="s">
        <v>1696</v>
      </c>
      <c r="G143" s="4" t="s">
        <v>877</v>
      </c>
      <c r="H143" s="4" t="s">
        <v>878</v>
      </c>
      <c r="I143" s="4" t="s">
        <v>879</v>
      </c>
      <c r="J143" s="4" t="s">
        <v>755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1695</v>
      </c>
      <c r="D144" s="4" t="s">
        <v>1696</v>
      </c>
      <c r="E144" s="4" t="s">
        <v>1695</v>
      </c>
      <c r="F144" s="4" t="s">
        <v>1696</v>
      </c>
      <c r="G144" s="4" t="s">
        <v>910</v>
      </c>
      <c r="H144" s="4" t="s">
        <v>911</v>
      </c>
      <c r="I144" s="4" t="s">
        <v>912</v>
      </c>
      <c r="J144" s="4" t="s">
        <v>755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875</v>
      </c>
      <c r="D145" s="4" t="s">
        <v>876</v>
      </c>
      <c r="E145" s="4" t="s">
        <v>1148</v>
      </c>
      <c r="F145" s="4" t="s">
        <v>1149</v>
      </c>
      <c r="G145" s="4" t="s">
        <v>910</v>
      </c>
      <c r="H145" s="4" t="s">
        <v>911</v>
      </c>
      <c r="I145" s="4" t="s">
        <v>912</v>
      </c>
      <c r="J145" s="4" t="s">
        <v>755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875</v>
      </c>
      <c r="D146" s="4" t="s">
        <v>876</v>
      </c>
      <c r="E146" s="4" t="s">
        <v>1150</v>
      </c>
      <c r="F146" s="4" t="s">
        <v>1151</v>
      </c>
      <c r="G146" s="4" t="s">
        <v>910</v>
      </c>
      <c r="H146" s="4" t="s">
        <v>911</v>
      </c>
      <c r="I146" s="4" t="s">
        <v>912</v>
      </c>
      <c r="J146" s="4" t="s">
        <v>755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875</v>
      </c>
      <c r="D147" s="4" t="s">
        <v>876</v>
      </c>
      <c r="E147" s="4" t="s">
        <v>1152</v>
      </c>
      <c r="F147" s="4" t="s">
        <v>1153</v>
      </c>
      <c r="G147" s="4" t="s">
        <v>910</v>
      </c>
      <c r="H147" s="4" t="s">
        <v>911</v>
      </c>
      <c r="I147" s="4" t="s">
        <v>912</v>
      </c>
      <c r="J147" s="4" t="s">
        <v>755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875</v>
      </c>
      <c r="D148" s="4" t="s">
        <v>876</v>
      </c>
      <c r="E148" s="4" t="s">
        <v>1154</v>
      </c>
      <c r="F148" s="4" t="s">
        <v>1155</v>
      </c>
      <c r="G148" s="4" t="s">
        <v>877</v>
      </c>
      <c r="H148" s="4" t="s">
        <v>878</v>
      </c>
      <c r="I148" s="4" t="s">
        <v>879</v>
      </c>
      <c r="J148" s="4" t="s">
        <v>755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875</v>
      </c>
      <c r="D149" s="4" t="s">
        <v>876</v>
      </c>
      <c r="E149" s="4" t="s">
        <v>1154</v>
      </c>
      <c r="F149" s="4" t="s">
        <v>1155</v>
      </c>
      <c r="G149" s="4" t="s">
        <v>978</v>
      </c>
      <c r="H149" s="4" t="s">
        <v>979</v>
      </c>
      <c r="I149" s="4" t="s">
        <v>577</v>
      </c>
      <c r="J149" s="4" t="s">
        <v>980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875</v>
      </c>
      <c r="D150" s="4" t="s">
        <v>876</v>
      </c>
      <c r="E150" s="4" t="s">
        <v>875</v>
      </c>
      <c r="F150" s="4" t="s">
        <v>876</v>
      </c>
      <c r="G150" s="4" t="s">
        <v>877</v>
      </c>
      <c r="H150" s="4" t="s">
        <v>878</v>
      </c>
      <c r="I150" s="4" t="s">
        <v>879</v>
      </c>
      <c r="J150" s="4" t="s">
        <v>755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875</v>
      </c>
      <c r="D151" s="4" t="s">
        <v>876</v>
      </c>
      <c r="E151" s="4" t="s">
        <v>875</v>
      </c>
      <c r="F151" s="4" t="s">
        <v>876</v>
      </c>
      <c r="G151" s="4" t="s">
        <v>910</v>
      </c>
      <c r="H151" s="4" t="s">
        <v>911</v>
      </c>
      <c r="I151" s="4" t="s">
        <v>912</v>
      </c>
      <c r="J151" s="4" t="s">
        <v>755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875</v>
      </c>
      <c r="D152" s="4" t="s">
        <v>876</v>
      </c>
      <c r="E152" s="4" t="s">
        <v>1156</v>
      </c>
      <c r="F152" s="4" t="s">
        <v>1157</v>
      </c>
      <c r="G152" s="4" t="s">
        <v>910</v>
      </c>
      <c r="H152" s="4" t="s">
        <v>911</v>
      </c>
      <c r="I152" s="4" t="s">
        <v>912</v>
      </c>
      <c r="J152" s="4" t="s">
        <v>755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875</v>
      </c>
      <c r="D153" s="4" t="s">
        <v>876</v>
      </c>
      <c r="E153" s="4" t="s">
        <v>1158</v>
      </c>
      <c r="F153" s="4" t="s">
        <v>1159</v>
      </c>
      <c r="G153" s="4" t="s">
        <v>910</v>
      </c>
      <c r="H153" s="4" t="s">
        <v>911</v>
      </c>
      <c r="I153" s="4" t="s">
        <v>912</v>
      </c>
      <c r="J153" s="4" t="s">
        <v>755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875</v>
      </c>
      <c r="D154" s="4" t="s">
        <v>876</v>
      </c>
      <c r="E154" s="4" t="s">
        <v>1160</v>
      </c>
      <c r="F154" s="4" t="s">
        <v>1161</v>
      </c>
      <c r="G154" s="4" t="s">
        <v>910</v>
      </c>
      <c r="H154" s="4" t="s">
        <v>911</v>
      </c>
      <c r="I154" s="4" t="s">
        <v>912</v>
      </c>
      <c r="J154" s="4" t="s">
        <v>755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875</v>
      </c>
      <c r="D155" s="4" t="s">
        <v>876</v>
      </c>
      <c r="E155" s="4" t="s">
        <v>1162</v>
      </c>
      <c r="F155" s="4" t="s">
        <v>1163</v>
      </c>
      <c r="G155" s="4" t="s">
        <v>910</v>
      </c>
      <c r="H155" s="4" t="s">
        <v>911</v>
      </c>
      <c r="I155" s="4" t="s">
        <v>912</v>
      </c>
      <c r="J155" s="4" t="s">
        <v>755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875</v>
      </c>
      <c r="D156" s="4" t="s">
        <v>876</v>
      </c>
      <c r="E156" s="4" t="s">
        <v>1164</v>
      </c>
      <c r="F156" s="4" t="s">
        <v>1165</v>
      </c>
      <c r="G156" s="4" t="s">
        <v>910</v>
      </c>
      <c r="H156" s="4" t="s">
        <v>911</v>
      </c>
      <c r="I156" s="4" t="s">
        <v>912</v>
      </c>
      <c r="J156" s="4" t="s">
        <v>755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875</v>
      </c>
      <c r="D157" s="4" t="s">
        <v>876</v>
      </c>
      <c r="E157" s="4" t="s">
        <v>1166</v>
      </c>
      <c r="F157" s="4" t="s">
        <v>1167</v>
      </c>
      <c r="G157" s="4" t="s">
        <v>910</v>
      </c>
      <c r="H157" s="4" t="s">
        <v>911</v>
      </c>
      <c r="I157" s="4" t="s">
        <v>912</v>
      </c>
      <c r="J157" s="4" t="s">
        <v>755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875</v>
      </c>
      <c r="D158" s="4" t="s">
        <v>876</v>
      </c>
      <c r="E158" s="4" t="s">
        <v>1168</v>
      </c>
      <c r="F158" s="4" t="s">
        <v>1169</v>
      </c>
      <c r="G158" s="4" t="s">
        <v>910</v>
      </c>
      <c r="H158" s="4" t="s">
        <v>911</v>
      </c>
      <c r="I158" s="4" t="s">
        <v>912</v>
      </c>
      <c r="J158" s="4" t="s">
        <v>755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875</v>
      </c>
      <c r="D159" s="4" t="s">
        <v>876</v>
      </c>
      <c r="E159" s="4" t="s">
        <v>1170</v>
      </c>
      <c r="F159" s="4" t="s">
        <v>1171</v>
      </c>
      <c r="G159" s="4" t="s">
        <v>910</v>
      </c>
      <c r="H159" s="4" t="s">
        <v>911</v>
      </c>
      <c r="I159" s="4" t="s">
        <v>912</v>
      </c>
      <c r="J159" s="4" t="s">
        <v>755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875</v>
      </c>
      <c r="D160" s="4" t="s">
        <v>876</v>
      </c>
      <c r="E160" s="4" t="s">
        <v>1172</v>
      </c>
      <c r="F160" s="4" t="s">
        <v>1173</v>
      </c>
      <c r="G160" s="4" t="s">
        <v>910</v>
      </c>
      <c r="H160" s="4" t="s">
        <v>911</v>
      </c>
      <c r="I160" s="4" t="s">
        <v>912</v>
      </c>
      <c r="J160" s="4" t="s">
        <v>755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875</v>
      </c>
      <c r="D161" s="4" t="s">
        <v>876</v>
      </c>
      <c r="E161" s="4" t="s">
        <v>1174</v>
      </c>
      <c r="F161" s="4" t="s">
        <v>1175</v>
      </c>
      <c r="G161" s="4" t="s">
        <v>910</v>
      </c>
      <c r="H161" s="4" t="s">
        <v>911</v>
      </c>
      <c r="I161" s="4" t="s">
        <v>912</v>
      </c>
      <c r="J161" s="4" t="s">
        <v>755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830</v>
      </c>
      <c r="H162" s="4" t="s">
        <v>1697</v>
      </c>
      <c r="I162" s="4" t="s">
        <v>831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978</v>
      </c>
      <c r="H163" s="4" t="s">
        <v>979</v>
      </c>
      <c r="I163" s="4" t="s">
        <v>577</v>
      </c>
      <c r="J163" s="4" t="s">
        <v>980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782</v>
      </c>
      <c r="D164" s="4" t="s">
        <v>783</v>
      </c>
      <c r="E164" s="4" t="s">
        <v>1178</v>
      </c>
      <c r="F164" s="4" t="s">
        <v>1179</v>
      </c>
      <c r="G164" s="4" t="s">
        <v>789</v>
      </c>
      <c r="H164" s="4" t="s">
        <v>790</v>
      </c>
      <c r="I164" s="4" t="s">
        <v>791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782</v>
      </c>
      <c r="D165" s="4" t="s">
        <v>783</v>
      </c>
      <c r="E165" s="4" t="s">
        <v>1180</v>
      </c>
      <c r="F165" s="4" t="s">
        <v>1181</v>
      </c>
      <c r="G165" s="4" t="s">
        <v>789</v>
      </c>
      <c r="H165" s="4" t="s">
        <v>790</v>
      </c>
      <c r="I165" s="4" t="s">
        <v>791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782</v>
      </c>
      <c r="D166" s="4" t="s">
        <v>783</v>
      </c>
      <c r="E166" s="4" t="s">
        <v>1182</v>
      </c>
      <c r="F166" s="4" t="s">
        <v>1183</v>
      </c>
      <c r="G166" s="4" t="s">
        <v>789</v>
      </c>
      <c r="H166" s="4" t="s">
        <v>790</v>
      </c>
      <c r="I166" s="4" t="s">
        <v>791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782</v>
      </c>
      <c r="D167" s="4" t="s">
        <v>783</v>
      </c>
      <c r="E167" s="4" t="s">
        <v>1184</v>
      </c>
      <c r="F167" s="4" t="s">
        <v>1185</v>
      </c>
      <c r="G167" s="4" t="s">
        <v>789</v>
      </c>
      <c r="H167" s="4" t="s">
        <v>790</v>
      </c>
      <c r="I167" s="4" t="s">
        <v>791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782</v>
      </c>
      <c r="D168" s="4" t="s">
        <v>783</v>
      </c>
      <c r="E168" s="4" t="s">
        <v>1186</v>
      </c>
      <c r="F168" s="4" t="s">
        <v>1187</v>
      </c>
      <c r="G168" s="4" t="s">
        <v>789</v>
      </c>
      <c r="H168" s="4" t="s">
        <v>790</v>
      </c>
      <c r="I168" s="4" t="s">
        <v>791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782</v>
      </c>
      <c r="D169" s="4" t="s">
        <v>783</v>
      </c>
      <c r="E169" s="4" t="s">
        <v>1188</v>
      </c>
      <c r="F169" s="4" t="s">
        <v>1189</v>
      </c>
      <c r="G169" s="4" t="s">
        <v>789</v>
      </c>
      <c r="H169" s="4" t="s">
        <v>790</v>
      </c>
      <c r="I169" s="4" t="s">
        <v>791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782</v>
      </c>
      <c r="D170" s="4" t="s">
        <v>783</v>
      </c>
      <c r="E170" s="4" t="s">
        <v>782</v>
      </c>
      <c r="F170" s="4" t="s">
        <v>783</v>
      </c>
      <c r="G170" s="4" t="s">
        <v>1583</v>
      </c>
      <c r="H170" s="4" t="s">
        <v>1584</v>
      </c>
      <c r="I170" s="4" t="s">
        <v>1585</v>
      </c>
      <c r="J170" s="4" t="s">
        <v>827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782</v>
      </c>
      <c r="D171" s="4" t="s">
        <v>783</v>
      </c>
      <c r="E171" s="4" t="s">
        <v>782</v>
      </c>
      <c r="F171" s="4" t="s">
        <v>783</v>
      </c>
      <c r="G171" s="4" t="s">
        <v>789</v>
      </c>
      <c r="H171" s="4" t="s">
        <v>790</v>
      </c>
      <c r="I171" s="4" t="s">
        <v>791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782</v>
      </c>
      <c r="D172" s="4" t="s">
        <v>783</v>
      </c>
      <c r="E172" s="4" t="s">
        <v>782</v>
      </c>
      <c r="F172" s="4" t="s">
        <v>783</v>
      </c>
      <c r="G172" s="4" t="s">
        <v>991</v>
      </c>
      <c r="H172" s="4" t="s">
        <v>992</v>
      </c>
      <c r="I172" s="4" t="s">
        <v>704</v>
      </c>
      <c r="J172" s="4" t="s">
        <v>850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782</v>
      </c>
      <c r="D173" s="4" t="s">
        <v>783</v>
      </c>
      <c r="E173" s="4" t="s">
        <v>1190</v>
      </c>
      <c r="F173" s="4" t="s">
        <v>1191</v>
      </c>
      <c r="G173" s="4" t="s">
        <v>789</v>
      </c>
      <c r="H173" s="4" t="s">
        <v>790</v>
      </c>
      <c r="I173" s="4" t="s">
        <v>791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782</v>
      </c>
      <c r="D174" s="4" t="s">
        <v>783</v>
      </c>
      <c r="E174" s="4" t="s">
        <v>1190</v>
      </c>
      <c r="F174" s="4" t="s">
        <v>1191</v>
      </c>
      <c r="G174" s="4" t="s">
        <v>991</v>
      </c>
      <c r="H174" s="4" t="s">
        <v>992</v>
      </c>
      <c r="I174" s="4" t="s">
        <v>704</v>
      </c>
      <c r="J174" s="4" t="s">
        <v>850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782</v>
      </c>
      <c r="D175" s="4" t="s">
        <v>783</v>
      </c>
      <c r="E175" s="4" t="s">
        <v>1192</v>
      </c>
      <c r="F175" s="4" t="s">
        <v>1193</v>
      </c>
      <c r="G175" s="4" t="s">
        <v>789</v>
      </c>
      <c r="H175" s="4" t="s">
        <v>790</v>
      </c>
      <c r="I175" s="4" t="s">
        <v>791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782</v>
      </c>
      <c r="D176" s="4" t="s">
        <v>783</v>
      </c>
      <c r="E176" s="4" t="s">
        <v>1194</v>
      </c>
      <c r="F176" s="4" t="s">
        <v>1195</v>
      </c>
      <c r="G176" s="4" t="s">
        <v>789</v>
      </c>
      <c r="H176" s="4" t="s">
        <v>790</v>
      </c>
      <c r="I176" s="4" t="s">
        <v>791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782</v>
      </c>
      <c r="D177" s="4" t="s">
        <v>783</v>
      </c>
      <c r="E177" s="4" t="s">
        <v>1196</v>
      </c>
      <c r="F177" s="4" t="s">
        <v>1197</v>
      </c>
      <c r="G177" s="4" t="s">
        <v>789</v>
      </c>
      <c r="H177" s="4" t="s">
        <v>790</v>
      </c>
      <c r="I177" s="4" t="s">
        <v>791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782</v>
      </c>
      <c r="D178" s="4" t="s">
        <v>783</v>
      </c>
      <c r="E178" s="4" t="s">
        <v>1198</v>
      </c>
      <c r="F178" s="4" t="s">
        <v>1199</v>
      </c>
      <c r="G178" s="4" t="s">
        <v>789</v>
      </c>
      <c r="H178" s="4" t="s">
        <v>790</v>
      </c>
      <c r="I178" s="4" t="s">
        <v>791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782</v>
      </c>
      <c r="D179" s="4" t="s">
        <v>783</v>
      </c>
      <c r="E179" s="4" t="s">
        <v>1200</v>
      </c>
      <c r="F179" s="4" t="s">
        <v>1201</v>
      </c>
      <c r="G179" s="4" t="s">
        <v>789</v>
      </c>
      <c r="H179" s="4" t="s">
        <v>790</v>
      </c>
      <c r="I179" s="4" t="s">
        <v>791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782</v>
      </c>
      <c r="D180" s="4" t="s">
        <v>783</v>
      </c>
      <c r="E180" s="4" t="s">
        <v>1202</v>
      </c>
      <c r="F180" s="4" t="s">
        <v>1203</v>
      </c>
      <c r="G180" s="4" t="s">
        <v>789</v>
      </c>
      <c r="H180" s="4" t="s">
        <v>790</v>
      </c>
      <c r="I180" s="4" t="s">
        <v>791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782</v>
      </c>
      <c r="D181" s="4" t="s">
        <v>783</v>
      </c>
      <c r="E181" s="4" t="s">
        <v>1204</v>
      </c>
      <c r="F181" s="4" t="s">
        <v>1205</v>
      </c>
      <c r="G181" s="4" t="s">
        <v>789</v>
      </c>
      <c r="H181" s="4" t="s">
        <v>790</v>
      </c>
      <c r="I181" s="4" t="s">
        <v>791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782</v>
      </c>
      <c r="D182" s="4" t="s">
        <v>783</v>
      </c>
      <c r="E182" s="4" t="s">
        <v>1206</v>
      </c>
      <c r="F182" s="4" t="s">
        <v>1207</v>
      </c>
      <c r="G182" s="4" t="s">
        <v>789</v>
      </c>
      <c r="H182" s="4" t="s">
        <v>790</v>
      </c>
      <c r="I182" s="4" t="s">
        <v>791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782</v>
      </c>
      <c r="D183" s="4" t="s">
        <v>783</v>
      </c>
      <c r="E183" s="4" t="s">
        <v>1208</v>
      </c>
      <c r="F183" s="4" t="s">
        <v>1209</v>
      </c>
      <c r="G183" s="4" t="s">
        <v>789</v>
      </c>
      <c r="H183" s="4" t="s">
        <v>790</v>
      </c>
      <c r="I183" s="4" t="s">
        <v>791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1210</v>
      </c>
      <c r="F184" s="4" t="s">
        <v>1211</v>
      </c>
      <c r="G184" s="4" t="s">
        <v>756</v>
      </c>
      <c r="H184" s="4" t="s">
        <v>578</v>
      </c>
      <c r="I184" s="4" t="s">
        <v>757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1212</v>
      </c>
      <c r="F185" s="4" t="s">
        <v>1213</v>
      </c>
      <c r="G185" s="4" t="s">
        <v>756</v>
      </c>
      <c r="H185" s="4" t="s">
        <v>578</v>
      </c>
      <c r="I185" s="4" t="s">
        <v>757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1216</v>
      </c>
      <c r="F186" s="4" t="s">
        <v>1217</v>
      </c>
      <c r="G186" s="4" t="s">
        <v>756</v>
      </c>
      <c r="H186" s="4" t="s">
        <v>578</v>
      </c>
      <c r="I186" s="4" t="s">
        <v>757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1218</v>
      </c>
      <c r="F187" s="4" t="s">
        <v>1219</v>
      </c>
      <c r="G187" s="4" t="s">
        <v>756</v>
      </c>
      <c r="H187" s="4" t="s">
        <v>578</v>
      </c>
      <c r="I187" s="4" t="s">
        <v>757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1220</v>
      </c>
      <c r="F188" s="4" t="s">
        <v>1221</v>
      </c>
      <c r="G188" s="4" t="s">
        <v>1698</v>
      </c>
      <c r="H188" s="4" t="s">
        <v>1699</v>
      </c>
      <c r="I188" s="4" t="s">
        <v>1700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1220</v>
      </c>
      <c r="F189" s="4" t="s">
        <v>1221</v>
      </c>
      <c r="G189" s="4" t="s">
        <v>756</v>
      </c>
      <c r="H189" s="4" t="s">
        <v>578</v>
      </c>
      <c r="I189" s="4" t="s">
        <v>757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1698</v>
      </c>
      <c r="H190" s="4" t="s">
        <v>1699</v>
      </c>
      <c r="I190" s="4" t="s">
        <v>1700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1638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756</v>
      </c>
      <c r="H192" s="4" t="s">
        <v>578</v>
      </c>
      <c r="I192" s="4" t="s">
        <v>757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1222</v>
      </c>
      <c r="F193" s="4" t="s">
        <v>1223</v>
      </c>
      <c r="G193" s="4" t="s">
        <v>756</v>
      </c>
      <c r="H193" s="4" t="s">
        <v>578</v>
      </c>
      <c r="I193" s="4" t="s">
        <v>757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1222</v>
      </c>
      <c r="F194" s="4" t="s">
        <v>1223</v>
      </c>
      <c r="G194" s="4" t="s">
        <v>1701</v>
      </c>
      <c r="H194" s="4" t="s">
        <v>1702</v>
      </c>
      <c r="I194" s="4" t="s">
        <v>1703</v>
      </c>
      <c r="J194" s="4" t="s">
        <v>1704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1222</v>
      </c>
      <c r="F195" s="4" t="s">
        <v>1223</v>
      </c>
      <c r="G195" s="4" t="s">
        <v>978</v>
      </c>
      <c r="H195" s="4" t="s">
        <v>979</v>
      </c>
      <c r="I195" s="4" t="s">
        <v>577</v>
      </c>
      <c r="J195" s="4" t="s">
        <v>980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1224</v>
      </c>
      <c r="F196" s="4" t="s">
        <v>1225</v>
      </c>
      <c r="G196" s="4" t="s">
        <v>756</v>
      </c>
      <c r="H196" s="4" t="s">
        <v>578</v>
      </c>
      <c r="I196" s="4" t="s">
        <v>757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1226</v>
      </c>
      <c r="F197" s="4" t="s">
        <v>1227</v>
      </c>
      <c r="G197" s="4" t="s">
        <v>756</v>
      </c>
      <c r="H197" s="4" t="s">
        <v>578</v>
      </c>
      <c r="I197" s="4" t="s">
        <v>757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1228</v>
      </c>
      <c r="F198" s="4" t="s">
        <v>1229</v>
      </c>
      <c r="G198" s="4" t="s">
        <v>701</v>
      </c>
      <c r="H198" s="4" t="s">
        <v>702</v>
      </c>
      <c r="I198" s="4" t="s">
        <v>1638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1230</v>
      </c>
      <c r="F199" s="4" t="s">
        <v>1231</v>
      </c>
      <c r="G199" s="4" t="s">
        <v>701</v>
      </c>
      <c r="H199" s="4" t="s">
        <v>702</v>
      </c>
      <c r="I199" s="4" t="s">
        <v>1638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1232</v>
      </c>
      <c r="F200" s="4" t="s">
        <v>1233</v>
      </c>
      <c r="G200" s="4" t="s">
        <v>701</v>
      </c>
      <c r="H200" s="4" t="s">
        <v>702</v>
      </c>
      <c r="I200" s="4" t="s">
        <v>1638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1234</v>
      </c>
      <c r="F201" s="4" t="s">
        <v>1235</v>
      </c>
      <c r="G201" s="4" t="s">
        <v>756</v>
      </c>
      <c r="H201" s="4" t="s">
        <v>578</v>
      </c>
      <c r="I201" s="4" t="s">
        <v>757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1236</v>
      </c>
      <c r="F202" s="4" t="s">
        <v>1237</v>
      </c>
      <c r="G202" s="4" t="s">
        <v>756</v>
      </c>
      <c r="H202" s="4" t="s">
        <v>578</v>
      </c>
      <c r="I202" s="4" t="s">
        <v>757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1238</v>
      </c>
      <c r="F203" s="4" t="s">
        <v>1239</v>
      </c>
      <c r="G203" s="4" t="s">
        <v>756</v>
      </c>
      <c r="H203" s="4" t="s">
        <v>578</v>
      </c>
      <c r="I203" s="4" t="s">
        <v>757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1240</v>
      </c>
      <c r="F204" s="4" t="s">
        <v>1241</v>
      </c>
      <c r="G204" s="4" t="s">
        <v>756</v>
      </c>
      <c r="H204" s="4" t="s">
        <v>578</v>
      </c>
      <c r="I204" s="4" t="s">
        <v>757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1242</v>
      </c>
      <c r="F205" s="4" t="s">
        <v>1243</v>
      </c>
      <c r="G205" s="4" t="s">
        <v>701</v>
      </c>
      <c r="H205" s="4" t="s">
        <v>702</v>
      </c>
      <c r="I205" s="4" t="s">
        <v>1638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1244</v>
      </c>
      <c r="F206" s="4" t="s">
        <v>1245</v>
      </c>
      <c r="G206" s="4" t="s">
        <v>701</v>
      </c>
      <c r="H206" s="4" t="s">
        <v>702</v>
      </c>
      <c r="I206" s="4" t="s">
        <v>1638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1244</v>
      </c>
      <c r="F207" s="4" t="s">
        <v>1245</v>
      </c>
      <c r="G207" s="4" t="s">
        <v>756</v>
      </c>
      <c r="H207" s="4" t="s">
        <v>578</v>
      </c>
      <c r="I207" s="4" t="s">
        <v>757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1246</v>
      </c>
      <c r="F208" s="4" t="s">
        <v>1247</v>
      </c>
      <c r="G208" s="4" t="s">
        <v>756</v>
      </c>
      <c r="H208" s="4" t="s">
        <v>578</v>
      </c>
      <c r="I208" s="4" t="s">
        <v>757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1248</v>
      </c>
      <c r="F209" s="4" t="s">
        <v>1249</v>
      </c>
      <c r="G209" s="4" t="s">
        <v>756</v>
      </c>
      <c r="H209" s="4" t="s">
        <v>578</v>
      </c>
      <c r="I209" s="4" t="s">
        <v>757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1250</v>
      </c>
      <c r="F210" s="4" t="s">
        <v>1251</v>
      </c>
      <c r="G210" s="4" t="s">
        <v>756</v>
      </c>
      <c r="H210" s="4" t="s">
        <v>578</v>
      </c>
      <c r="I210" s="4" t="s">
        <v>757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1252</v>
      </c>
      <c r="F211" s="4" t="s">
        <v>1253</v>
      </c>
      <c r="G211" s="4" t="s">
        <v>756</v>
      </c>
      <c r="H211" s="4" t="s">
        <v>578</v>
      </c>
      <c r="I211" s="4" t="s">
        <v>757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802</v>
      </c>
      <c r="D212" s="4" t="s">
        <v>803</v>
      </c>
      <c r="E212" s="4" t="s">
        <v>1254</v>
      </c>
      <c r="F212" s="4" t="s">
        <v>1255</v>
      </c>
      <c r="G212" s="4" t="s">
        <v>804</v>
      </c>
      <c r="H212" s="4" t="s">
        <v>805</v>
      </c>
      <c r="I212" s="4" t="s">
        <v>806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802</v>
      </c>
      <c r="D213" s="4" t="s">
        <v>803</v>
      </c>
      <c r="E213" s="4" t="s">
        <v>1256</v>
      </c>
      <c r="F213" s="4" t="s">
        <v>1257</v>
      </c>
      <c r="G213" s="4" t="s">
        <v>804</v>
      </c>
      <c r="H213" s="4" t="s">
        <v>805</v>
      </c>
      <c r="I213" s="4" t="s">
        <v>806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802</v>
      </c>
      <c r="D214" s="4" t="s">
        <v>803</v>
      </c>
      <c r="E214" s="4" t="s">
        <v>1258</v>
      </c>
      <c r="F214" s="4" t="s">
        <v>1259</v>
      </c>
      <c r="G214" s="4" t="s">
        <v>804</v>
      </c>
      <c r="H214" s="4" t="s">
        <v>805</v>
      </c>
      <c r="I214" s="4" t="s">
        <v>806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802</v>
      </c>
      <c r="D215" s="4" t="s">
        <v>803</v>
      </c>
      <c r="E215" s="4" t="s">
        <v>1260</v>
      </c>
      <c r="F215" s="4" t="s">
        <v>1261</v>
      </c>
      <c r="G215" s="4" t="s">
        <v>804</v>
      </c>
      <c r="H215" s="4" t="s">
        <v>805</v>
      </c>
      <c r="I215" s="4" t="s">
        <v>806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802</v>
      </c>
      <c r="D216" s="4" t="s">
        <v>803</v>
      </c>
      <c r="E216" s="4" t="s">
        <v>1262</v>
      </c>
      <c r="F216" s="4" t="s">
        <v>1263</v>
      </c>
      <c r="G216" s="4" t="s">
        <v>804</v>
      </c>
      <c r="H216" s="4" t="s">
        <v>805</v>
      </c>
      <c r="I216" s="4" t="s">
        <v>806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802</v>
      </c>
      <c r="D217" s="4" t="s">
        <v>803</v>
      </c>
      <c r="E217" s="4" t="s">
        <v>1264</v>
      </c>
      <c r="F217" s="4" t="s">
        <v>1265</v>
      </c>
      <c r="G217" s="4" t="s">
        <v>804</v>
      </c>
      <c r="H217" s="4" t="s">
        <v>805</v>
      </c>
      <c r="I217" s="4" t="s">
        <v>806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802</v>
      </c>
      <c r="D218" s="4" t="s">
        <v>803</v>
      </c>
      <c r="E218" s="4" t="s">
        <v>802</v>
      </c>
      <c r="F218" s="4" t="s">
        <v>803</v>
      </c>
      <c r="G218" s="4" t="s">
        <v>804</v>
      </c>
      <c r="H218" s="4" t="s">
        <v>805</v>
      </c>
      <c r="I218" s="4" t="s">
        <v>806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802</v>
      </c>
      <c r="D219" s="4" t="s">
        <v>803</v>
      </c>
      <c r="E219" s="4" t="s">
        <v>1092</v>
      </c>
      <c r="F219" s="4" t="s">
        <v>1266</v>
      </c>
      <c r="G219" s="4" t="s">
        <v>804</v>
      </c>
      <c r="H219" s="4" t="s">
        <v>805</v>
      </c>
      <c r="I219" s="4" t="s">
        <v>806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802</v>
      </c>
      <c r="D220" s="4" t="s">
        <v>803</v>
      </c>
      <c r="E220" s="4" t="s">
        <v>1267</v>
      </c>
      <c r="F220" s="4" t="s">
        <v>1268</v>
      </c>
      <c r="G220" s="4" t="s">
        <v>804</v>
      </c>
      <c r="H220" s="4" t="s">
        <v>805</v>
      </c>
      <c r="I220" s="4" t="s">
        <v>806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802</v>
      </c>
      <c r="D221" s="4" t="s">
        <v>803</v>
      </c>
      <c r="E221" s="4" t="s">
        <v>1269</v>
      </c>
      <c r="F221" s="4" t="s">
        <v>1270</v>
      </c>
      <c r="G221" s="4" t="s">
        <v>804</v>
      </c>
      <c r="H221" s="4" t="s">
        <v>805</v>
      </c>
      <c r="I221" s="4" t="s">
        <v>806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802</v>
      </c>
      <c r="D222" s="4" t="s">
        <v>803</v>
      </c>
      <c r="E222" s="4" t="s">
        <v>1271</v>
      </c>
      <c r="F222" s="4" t="s">
        <v>1272</v>
      </c>
      <c r="G222" s="4" t="s">
        <v>804</v>
      </c>
      <c r="H222" s="4" t="s">
        <v>805</v>
      </c>
      <c r="I222" s="4" t="s">
        <v>806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802</v>
      </c>
      <c r="D223" s="4" t="s">
        <v>803</v>
      </c>
      <c r="E223" s="4" t="s">
        <v>1273</v>
      </c>
      <c r="F223" s="4" t="s">
        <v>1274</v>
      </c>
      <c r="G223" s="4" t="s">
        <v>804</v>
      </c>
      <c r="H223" s="4" t="s">
        <v>805</v>
      </c>
      <c r="I223" s="4" t="s">
        <v>806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802</v>
      </c>
      <c r="D224" s="4" t="s">
        <v>803</v>
      </c>
      <c r="E224" s="4" t="s">
        <v>1275</v>
      </c>
      <c r="F224" s="4" t="s">
        <v>1276</v>
      </c>
      <c r="G224" s="4" t="s">
        <v>804</v>
      </c>
      <c r="H224" s="4" t="s">
        <v>805</v>
      </c>
      <c r="I224" s="4" t="s">
        <v>806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802</v>
      </c>
      <c r="D225" s="4" t="s">
        <v>803</v>
      </c>
      <c r="E225" s="4" t="s">
        <v>1277</v>
      </c>
      <c r="F225" s="4" t="s">
        <v>1278</v>
      </c>
      <c r="G225" s="4" t="s">
        <v>804</v>
      </c>
      <c r="H225" s="4" t="s">
        <v>805</v>
      </c>
      <c r="I225" s="4" t="s">
        <v>806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802</v>
      </c>
      <c r="D226" s="4" t="s">
        <v>803</v>
      </c>
      <c r="E226" s="4" t="s">
        <v>1279</v>
      </c>
      <c r="F226" s="4" t="s">
        <v>1280</v>
      </c>
      <c r="G226" s="4" t="s">
        <v>804</v>
      </c>
      <c r="H226" s="4" t="s">
        <v>805</v>
      </c>
      <c r="I226" s="4" t="s">
        <v>806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924</v>
      </c>
      <c r="D227" s="4" t="s">
        <v>925</v>
      </c>
      <c r="E227" s="4" t="s">
        <v>1281</v>
      </c>
      <c r="F227" s="4" t="s">
        <v>1282</v>
      </c>
      <c r="G227" s="4" t="s">
        <v>926</v>
      </c>
      <c r="H227" s="4" t="s">
        <v>927</v>
      </c>
      <c r="I227" s="4" t="s">
        <v>928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924</v>
      </c>
      <c r="D228" s="4" t="s">
        <v>925</v>
      </c>
      <c r="E228" s="4" t="s">
        <v>1285</v>
      </c>
      <c r="F228" s="4" t="s">
        <v>1286</v>
      </c>
      <c r="G228" s="4" t="s">
        <v>926</v>
      </c>
      <c r="H228" s="4" t="s">
        <v>927</v>
      </c>
      <c r="I228" s="4" t="s">
        <v>928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924</v>
      </c>
      <c r="D229" s="4" t="s">
        <v>925</v>
      </c>
      <c r="E229" s="4" t="s">
        <v>1287</v>
      </c>
      <c r="F229" s="4" t="s">
        <v>1288</v>
      </c>
      <c r="G229" s="4" t="s">
        <v>926</v>
      </c>
      <c r="H229" s="4" t="s">
        <v>927</v>
      </c>
      <c r="I229" s="4" t="s">
        <v>928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924</v>
      </c>
      <c r="D230" s="4" t="s">
        <v>925</v>
      </c>
      <c r="E230" s="4" t="s">
        <v>1289</v>
      </c>
      <c r="F230" s="4" t="s">
        <v>1290</v>
      </c>
      <c r="G230" s="4" t="s">
        <v>926</v>
      </c>
      <c r="H230" s="4" t="s">
        <v>927</v>
      </c>
      <c r="I230" s="4" t="s">
        <v>928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924</v>
      </c>
      <c r="D231" s="4" t="s">
        <v>925</v>
      </c>
      <c r="E231" s="4" t="s">
        <v>1291</v>
      </c>
      <c r="F231" s="4" t="s">
        <v>1292</v>
      </c>
      <c r="G231" s="4" t="s">
        <v>926</v>
      </c>
      <c r="H231" s="4" t="s">
        <v>927</v>
      </c>
      <c r="I231" s="4" t="s">
        <v>928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924</v>
      </c>
      <c r="D232" s="4" t="s">
        <v>925</v>
      </c>
      <c r="E232" s="4" t="s">
        <v>1295</v>
      </c>
      <c r="F232" s="4" t="s">
        <v>1296</v>
      </c>
      <c r="G232" s="4" t="s">
        <v>926</v>
      </c>
      <c r="H232" s="4" t="s">
        <v>927</v>
      </c>
      <c r="I232" s="4" t="s">
        <v>928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924</v>
      </c>
      <c r="D233" s="4" t="s">
        <v>925</v>
      </c>
      <c r="E233" s="4" t="s">
        <v>1295</v>
      </c>
      <c r="F233" s="4" t="s">
        <v>1296</v>
      </c>
      <c r="G233" s="4" t="s">
        <v>991</v>
      </c>
      <c r="H233" s="4" t="s">
        <v>992</v>
      </c>
      <c r="I233" s="4" t="s">
        <v>704</v>
      </c>
      <c r="J233" s="4" t="s">
        <v>850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924</v>
      </c>
      <c r="D234" s="4" t="s">
        <v>925</v>
      </c>
      <c r="E234" s="4" t="s">
        <v>1297</v>
      </c>
      <c r="F234" s="4" t="s">
        <v>1298</v>
      </c>
      <c r="G234" s="4" t="s">
        <v>926</v>
      </c>
      <c r="H234" s="4" t="s">
        <v>927</v>
      </c>
      <c r="I234" s="4" t="s">
        <v>928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924</v>
      </c>
      <c r="D235" s="4" t="s">
        <v>925</v>
      </c>
      <c r="E235" s="4" t="s">
        <v>924</v>
      </c>
      <c r="F235" s="4" t="s">
        <v>925</v>
      </c>
      <c r="G235" s="4" t="s">
        <v>926</v>
      </c>
      <c r="H235" s="4" t="s">
        <v>927</v>
      </c>
      <c r="I235" s="4" t="s">
        <v>928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924</v>
      </c>
      <c r="D236" s="4" t="s">
        <v>925</v>
      </c>
      <c r="E236" s="4" t="s">
        <v>924</v>
      </c>
      <c r="F236" s="4" t="s">
        <v>925</v>
      </c>
      <c r="G236" s="4" t="s">
        <v>945</v>
      </c>
      <c r="H236" s="4" t="s">
        <v>946</v>
      </c>
      <c r="I236" s="4" t="s">
        <v>947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924</v>
      </c>
      <c r="D237" s="4" t="s">
        <v>925</v>
      </c>
      <c r="E237" s="4" t="s">
        <v>924</v>
      </c>
      <c r="F237" s="4" t="s">
        <v>925</v>
      </c>
      <c r="G237" s="4" t="s">
        <v>991</v>
      </c>
      <c r="H237" s="4" t="s">
        <v>992</v>
      </c>
      <c r="I237" s="4" t="s">
        <v>704</v>
      </c>
      <c r="J237" s="4" t="s">
        <v>850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924</v>
      </c>
      <c r="D238" s="4" t="s">
        <v>925</v>
      </c>
      <c r="E238" s="4" t="s">
        <v>1299</v>
      </c>
      <c r="F238" s="4" t="s">
        <v>1300</v>
      </c>
      <c r="G238" s="4" t="s">
        <v>999</v>
      </c>
      <c r="H238" s="4" t="s">
        <v>1705</v>
      </c>
      <c r="I238" s="4" t="s">
        <v>1000</v>
      </c>
      <c r="J238" s="4" t="s">
        <v>852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924</v>
      </c>
      <c r="D239" s="4" t="s">
        <v>925</v>
      </c>
      <c r="E239" s="4" t="s">
        <v>1299</v>
      </c>
      <c r="F239" s="4" t="s">
        <v>1300</v>
      </c>
      <c r="G239" s="4" t="s">
        <v>926</v>
      </c>
      <c r="H239" s="4" t="s">
        <v>927</v>
      </c>
      <c r="I239" s="4" t="s">
        <v>928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924</v>
      </c>
      <c r="D240" s="4" t="s">
        <v>925</v>
      </c>
      <c r="E240" s="4" t="s">
        <v>1301</v>
      </c>
      <c r="F240" s="4" t="s">
        <v>1302</v>
      </c>
      <c r="G240" s="4" t="s">
        <v>926</v>
      </c>
      <c r="H240" s="4" t="s">
        <v>927</v>
      </c>
      <c r="I240" s="4" t="s">
        <v>928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924</v>
      </c>
      <c r="D241" s="4" t="s">
        <v>925</v>
      </c>
      <c r="E241" s="4" t="s">
        <v>1303</v>
      </c>
      <c r="F241" s="4" t="s">
        <v>1304</v>
      </c>
      <c r="G241" s="4" t="s">
        <v>926</v>
      </c>
      <c r="H241" s="4" t="s">
        <v>927</v>
      </c>
      <c r="I241" s="4" t="s">
        <v>928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924</v>
      </c>
      <c r="D242" s="4" t="s">
        <v>925</v>
      </c>
      <c r="E242" s="4" t="s">
        <v>1305</v>
      </c>
      <c r="F242" s="4" t="s">
        <v>1306</v>
      </c>
      <c r="G242" s="4" t="s">
        <v>926</v>
      </c>
      <c r="H242" s="4" t="s">
        <v>927</v>
      </c>
      <c r="I242" s="4" t="s">
        <v>928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924</v>
      </c>
      <c r="D243" s="4" t="s">
        <v>925</v>
      </c>
      <c r="E243" s="4" t="s">
        <v>1307</v>
      </c>
      <c r="F243" s="4" t="s">
        <v>1308</v>
      </c>
      <c r="G243" s="4" t="s">
        <v>926</v>
      </c>
      <c r="H243" s="4" t="s">
        <v>927</v>
      </c>
      <c r="I243" s="4" t="s">
        <v>928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924</v>
      </c>
      <c r="D244" s="4" t="s">
        <v>925</v>
      </c>
      <c r="E244" s="4" t="s">
        <v>1309</v>
      </c>
      <c r="F244" s="4" t="s">
        <v>1310</v>
      </c>
      <c r="G244" s="4" t="s">
        <v>926</v>
      </c>
      <c r="H244" s="4" t="s">
        <v>927</v>
      </c>
      <c r="I244" s="4" t="s">
        <v>928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924</v>
      </c>
      <c r="D245" s="4" t="s">
        <v>925</v>
      </c>
      <c r="E245" s="4" t="s">
        <v>1309</v>
      </c>
      <c r="F245" s="4" t="s">
        <v>1310</v>
      </c>
      <c r="G245" s="4" t="s">
        <v>945</v>
      </c>
      <c r="H245" s="4" t="s">
        <v>946</v>
      </c>
      <c r="I245" s="4" t="s">
        <v>947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924</v>
      </c>
      <c r="D246" s="4" t="s">
        <v>925</v>
      </c>
      <c r="E246" s="4" t="s">
        <v>1311</v>
      </c>
      <c r="F246" s="4" t="s">
        <v>1312</v>
      </c>
      <c r="G246" s="4" t="s">
        <v>926</v>
      </c>
      <c r="H246" s="4" t="s">
        <v>927</v>
      </c>
      <c r="I246" s="4" t="s">
        <v>928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924</v>
      </c>
      <c r="D247" s="4" t="s">
        <v>925</v>
      </c>
      <c r="E247" s="4" t="s">
        <v>1313</v>
      </c>
      <c r="F247" s="4" t="s">
        <v>1314</v>
      </c>
      <c r="G247" s="4" t="s">
        <v>926</v>
      </c>
      <c r="H247" s="4" t="s">
        <v>927</v>
      </c>
      <c r="I247" s="4" t="s">
        <v>928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787</v>
      </c>
      <c r="D248" s="4" t="s">
        <v>788</v>
      </c>
      <c r="E248" s="4" t="s">
        <v>1315</v>
      </c>
      <c r="F248" s="4" t="s">
        <v>1316</v>
      </c>
      <c r="G248" s="4" t="s">
        <v>905</v>
      </c>
      <c r="H248" s="4" t="s">
        <v>903</v>
      </c>
      <c r="I248" s="4" t="s">
        <v>906</v>
      </c>
      <c r="J248" s="4" t="s">
        <v>755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787</v>
      </c>
      <c r="D249" s="4" t="s">
        <v>788</v>
      </c>
      <c r="E249" s="4" t="s">
        <v>1317</v>
      </c>
      <c r="F249" s="4" t="s">
        <v>1318</v>
      </c>
      <c r="G249" s="4" t="s">
        <v>905</v>
      </c>
      <c r="H249" s="4" t="s">
        <v>903</v>
      </c>
      <c r="I249" s="4" t="s">
        <v>906</v>
      </c>
      <c r="J249" s="4" t="s">
        <v>755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787</v>
      </c>
      <c r="D250" s="4" t="s">
        <v>788</v>
      </c>
      <c r="E250" s="4" t="s">
        <v>1319</v>
      </c>
      <c r="F250" s="4" t="s">
        <v>1320</v>
      </c>
      <c r="G250" s="4" t="s">
        <v>902</v>
      </c>
      <c r="H250" s="4" t="s">
        <v>903</v>
      </c>
      <c r="I250" s="4" t="s">
        <v>904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787</v>
      </c>
      <c r="D251" s="4" t="s">
        <v>788</v>
      </c>
      <c r="E251" s="4" t="s">
        <v>1319</v>
      </c>
      <c r="F251" s="4" t="s">
        <v>1320</v>
      </c>
      <c r="G251" s="4" t="s">
        <v>905</v>
      </c>
      <c r="H251" s="4" t="s">
        <v>903</v>
      </c>
      <c r="I251" s="4" t="s">
        <v>906</v>
      </c>
      <c r="J251" s="4" t="s">
        <v>755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787</v>
      </c>
      <c r="D252" s="4" t="s">
        <v>788</v>
      </c>
      <c r="E252" s="4" t="s">
        <v>1072</v>
      </c>
      <c r="F252" s="4" t="s">
        <v>1321</v>
      </c>
      <c r="G252" s="4" t="s">
        <v>905</v>
      </c>
      <c r="H252" s="4" t="s">
        <v>903</v>
      </c>
      <c r="I252" s="4" t="s">
        <v>906</v>
      </c>
      <c r="J252" s="4" t="s">
        <v>755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787</v>
      </c>
      <c r="D253" s="4" t="s">
        <v>788</v>
      </c>
      <c r="E253" s="4" t="s">
        <v>787</v>
      </c>
      <c r="F253" s="4" t="s">
        <v>788</v>
      </c>
      <c r="G253" s="4" t="s">
        <v>902</v>
      </c>
      <c r="H253" s="4" t="s">
        <v>903</v>
      </c>
      <c r="I253" s="4" t="s">
        <v>904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787</v>
      </c>
      <c r="D254" s="4" t="s">
        <v>788</v>
      </c>
      <c r="E254" s="4" t="s">
        <v>787</v>
      </c>
      <c r="F254" s="4" t="s">
        <v>788</v>
      </c>
      <c r="G254" s="4" t="s">
        <v>905</v>
      </c>
      <c r="H254" s="4" t="s">
        <v>903</v>
      </c>
      <c r="I254" s="4" t="s">
        <v>906</v>
      </c>
      <c r="J254" s="4" t="s">
        <v>755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787</v>
      </c>
      <c r="D255" s="4" t="s">
        <v>788</v>
      </c>
      <c r="E255" s="4" t="s">
        <v>787</v>
      </c>
      <c r="F255" s="4" t="s">
        <v>788</v>
      </c>
      <c r="G255" s="4" t="s">
        <v>978</v>
      </c>
      <c r="H255" s="4" t="s">
        <v>979</v>
      </c>
      <c r="I255" s="4" t="s">
        <v>577</v>
      </c>
      <c r="J255" s="4" t="s">
        <v>980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787</v>
      </c>
      <c r="D256" s="4" t="s">
        <v>788</v>
      </c>
      <c r="E256" s="4" t="s">
        <v>1322</v>
      </c>
      <c r="F256" s="4" t="s">
        <v>1323</v>
      </c>
      <c r="G256" s="4" t="s">
        <v>905</v>
      </c>
      <c r="H256" s="4" t="s">
        <v>903</v>
      </c>
      <c r="I256" s="4" t="s">
        <v>906</v>
      </c>
      <c r="J256" s="4" t="s">
        <v>755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787</v>
      </c>
      <c r="D257" s="4" t="s">
        <v>788</v>
      </c>
      <c r="E257" s="4" t="s">
        <v>1322</v>
      </c>
      <c r="F257" s="4" t="s">
        <v>1323</v>
      </c>
      <c r="G257" s="4" t="s">
        <v>978</v>
      </c>
      <c r="H257" s="4" t="s">
        <v>979</v>
      </c>
      <c r="I257" s="4" t="s">
        <v>577</v>
      </c>
      <c r="J257" s="4" t="s">
        <v>980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787</v>
      </c>
      <c r="D258" s="4" t="s">
        <v>788</v>
      </c>
      <c r="E258" s="4" t="s">
        <v>1324</v>
      </c>
      <c r="F258" s="4" t="s">
        <v>1325</v>
      </c>
      <c r="G258" s="4" t="s">
        <v>902</v>
      </c>
      <c r="H258" s="4" t="s">
        <v>903</v>
      </c>
      <c r="I258" s="4" t="s">
        <v>904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787</v>
      </c>
      <c r="D259" s="4" t="s">
        <v>788</v>
      </c>
      <c r="E259" s="4" t="s">
        <v>1324</v>
      </c>
      <c r="F259" s="4" t="s">
        <v>1325</v>
      </c>
      <c r="G259" s="4" t="s">
        <v>905</v>
      </c>
      <c r="H259" s="4" t="s">
        <v>903</v>
      </c>
      <c r="I259" s="4" t="s">
        <v>906</v>
      </c>
      <c r="J259" s="4" t="s">
        <v>755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787</v>
      </c>
      <c r="D260" s="4" t="s">
        <v>788</v>
      </c>
      <c r="E260" s="4" t="s">
        <v>1326</v>
      </c>
      <c r="F260" s="4" t="s">
        <v>1327</v>
      </c>
      <c r="G260" s="4" t="s">
        <v>905</v>
      </c>
      <c r="H260" s="4" t="s">
        <v>903</v>
      </c>
      <c r="I260" s="4" t="s">
        <v>906</v>
      </c>
      <c r="J260" s="4" t="s">
        <v>755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787</v>
      </c>
      <c r="D261" s="4" t="s">
        <v>788</v>
      </c>
      <c r="E261" s="4" t="s">
        <v>1328</v>
      </c>
      <c r="F261" s="4" t="s">
        <v>1329</v>
      </c>
      <c r="G261" s="4" t="s">
        <v>905</v>
      </c>
      <c r="H261" s="4" t="s">
        <v>903</v>
      </c>
      <c r="I261" s="4" t="s">
        <v>906</v>
      </c>
      <c r="J261" s="4" t="s">
        <v>755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981</v>
      </c>
      <c r="D262" s="4" t="s">
        <v>982</v>
      </c>
      <c r="E262" s="4" t="s">
        <v>1330</v>
      </c>
      <c r="F262" s="4" t="s">
        <v>1331</v>
      </c>
      <c r="G262" s="4" t="s">
        <v>983</v>
      </c>
      <c r="H262" s="4" t="s">
        <v>984</v>
      </c>
      <c r="I262" s="4" t="s">
        <v>985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981</v>
      </c>
      <c r="D263" s="4" t="s">
        <v>982</v>
      </c>
      <c r="E263" s="4" t="s">
        <v>1332</v>
      </c>
      <c r="F263" s="4" t="s">
        <v>1333</v>
      </c>
      <c r="G263" s="4" t="s">
        <v>983</v>
      </c>
      <c r="H263" s="4" t="s">
        <v>984</v>
      </c>
      <c r="I263" s="4" t="s">
        <v>985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981</v>
      </c>
      <c r="D264" s="4" t="s">
        <v>982</v>
      </c>
      <c r="E264" s="4" t="s">
        <v>1012</v>
      </c>
      <c r="F264" s="4" t="s">
        <v>1334</v>
      </c>
      <c r="G264" s="4" t="s">
        <v>983</v>
      </c>
      <c r="H264" s="4" t="s">
        <v>984</v>
      </c>
      <c r="I264" s="4" t="s">
        <v>985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981</v>
      </c>
      <c r="D265" s="4" t="s">
        <v>982</v>
      </c>
      <c r="E265" s="4" t="s">
        <v>1335</v>
      </c>
      <c r="F265" s="4" t="s">
        <v>1336</v>
      </c>
      <c r="G265" s="4" t="s">
        <v>983</v>
      </c>
      <c r="H265" s="4" t="s">
        <v>984</v>
      </c>
      <c r="I265" s="4" t="s">
        <v>985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981</v>
      </c>
      <c r="D266" s="4" t="s">
        <v>982</v>
      </c>
      <c r="E266" s="4" t="s">
        <v>1337</v>
      </c>
      <c r="F266" s="4" t="s">
        <v>1338</v>
      </c>
      <c r="G266" s="4" t="s">
        <v>983</v>
      </c>
      <c r="H266" s="4" t="s">
        <v>984</v>
      </c>
      <c r="I266" s="4" t="s">
        <v>985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981</v>
      </c>
      <c r="D267" s="4" t="s">
        <v>982</v>
      </c>
      <c r="E267" s="4" t="s">
        <v>1339</v>
      </c>
      <c r="F267" s="4" t="s">
        <v>1340</v>
      </c>
      <c r="G267" s="4" t="s">
        <v>983</v>
      </c>
      <c r="H267" s="4" t="s">
        <v>984</v>
      </c>
      <c r="I267" s="4" t="s">
        <v>985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981</v>
      </c>
      <c r="D268" s="4" t="s">
        <v>982</v>
      </c>
      <c r="E268" s="4" t="s">
        <v>1341</v>
      </c>
      <c r="F268" s="4" t="s">
        <v>1342</v>
      </c>
      <c r="G268" s="4" t="s">
        <v>983</v>
      </c>
      <c r="H268" s="4" t="s">
        <v>984</v>
      </c>
      <c r="I268" s="4" t="s">
        <v>985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981</v>
      </c>
      <c r="D269" s="4" t="s">
        <v>982</v>
      </c>
      <c r="E269" s="4" t="s">
        <v>981</v>
      </c>
      <c r="F269" s="4" t="s">
        <v>982</v>
      </c>
      <c r="G269" s="4" t="s">
        <v>983</v>
      </c>
      <c r="H269" s="4" t="s">
        <v>984</v>
      </c>
      <c r="I269" s="4" t="s">
        <v>985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981</v>
      </c>
      <c r="D270" s="4" t="s">
        <v>982</v>
      </c>
      <c r="E270" s="4" t="s">
        <v>1343</v>
      </c>
      <c r="F270" s="4" t="s">
        <v>1344</v>
      </c>
      <c r="G270" s="4" t="s">
        <v>983</v>
      </c>
      <c r="H270" s="4" t="s">
        <v>984</v>
      </c>
      <c r="I270" s="4" t="s">
        <v>985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981</v>
      </c>
      <c r="D271" s="4" t="s">
        <v>982</v>
      </c>
      <c r="E271" s="4" t="s">
        <v>1345</v>
      </c>
      <c r="F271" s="4" t="s">
        <v>1346</v>
      </c>
      <c r="G271" s="4" t="s">
        <v>983</v>
      </c>
      <c r="H271" s="4" t="s">
        <v>984</v>
      </c>
      <c r="I271" s="4" t="s">
        <v>985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981</v>
      </c>
      <c r="D272" s="4" t="s">
        <v>982</v>
      </c>
      <c r="E272" s="4" t="s">
        <v>1347</v>
      </c>
      <c r="F272" s="4" t="s">
        <v>1348</v>
      </c>
      <c r="G272" s="4" t="s">
        <v>983</v>
      </c>
      <c r="H272" s="4" t="s">
        <v>984</v>
      </c>
      <c r="I272" s="4" t="s">
        <v>985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916</v>
      </c>
      <c r="D273" s="4" t="s">
        <v>917</v>
      </c>
      <c r="E273" s="4" t="s">
        <v>1330</v>
      </c>
      <c r="F273" s="4" t="s">
        <v>1349</v>
      </c>
      <c r="G273" s="4" t="s">
        <v>918</v>
      </c>
      <c r="H273" s="4" t="s">
        <v>919</v>
      </c>
      <c r="I273" s="4" t="s">
        <v>920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916</v>
      </c>
      <c r="D274" s="4" t="s">
        <v>917</v>
      </c>
      <c r="E274" s="4" t="s">
        <v>1350</v>
      </c>
      <c r="F274" s="4" t="s">
        <v>1351</v>
      </c>
      <c r="G274" s="4" t="s">
        <v>703</v>
      </c>
      <c r="H274" s="4" t="s">
        <v>1580</v>
      </c>
      <c r="I274" s="4" t="s">
        <v>1581</v>
      </c>
      <c r="J274" s="4" t="s">
        <v>1582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916</v>
      </c>
      <c r="D275" s="4" t="s">
        <v>917</v>
      </c>
      <c r="E275" s="4" t="s">
        <v>1350</v>
      </c>
      <c r="F275" s="4" t="s">
        <v>1351</v>
      </c>
      <c r="G275" s="4" t="s">
        <v>703</v>
      </c>
      <c r="H275" s="4" t="s">
        <v>1580</v>
      </c>
      <c r="I275" s="4" t="s">
        <v>1581</v>
      </c>
      <c r="J275" s="4" t="s">
        <v>1582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916</v>
      </c>
      <c r="D276" s="4" t="s">
        <v>917</v>
      </c>
      <c r="E276" s="4" t="s">
        <v>1350</v>
      </c>
      <c r="F276" s="4" t="s">
        <v>1351</v>
      </c>
      <c r="G276" s="4" t="s">
        <v>918</v>
      </c>
      <c r="H276" s="4" t="s">
        <v>919</v>
      </c>
      <c r="I276" s="4" t="s">
        <v>920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916</v>
      </c>
      <c r="D277" s="4" t="s">
        <v>917</v>
      </c>
      <c r="E277" s="4" t="s">
        <v>1352</v>
      </c>
      <c r="F277" s="4" t="s">
        <v>1353</v>
      </c>
      <c r="G277" s="4" t="s">
        <v>918</v>
      </c>
      <c r="H277" s="4" t="s">
        <v>919</v>
      </c>
      <c r="I277" s="4" t="s">
        <v>920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916</v>
      </c>
      <c r="D278" s="4" t="s">
        <v>917</v>
      </c>
      <c r="E278" s="4" t="s">
        <v>1354</v>
      </c>
      <c r="F278" s="4" t="s">
        <v>1355</v>
      </c>
      <c r="G278" s="4" t="s">
        <v>918</v>
      </c>
      <c r="H278" s="4" t="s">
        <v>919</v>
      </c>
      <c r="I278" s="4" t="s">
        <v>920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916</v>
      </c>
      <c r="D279" s="4" t="s">
        <v>917</v>
      </c>
      <c r="E279" s="4" t="s">
        <v>1356</v>
      </c>
      <c r="F279" s="4" t="s">
        <v>1357</v>
      </c>
      <c r="G279" s="4" t="s">
        <v>918</v>
      </c>
      <c r="H279" s="4" t="s">
        <v>919</v>
      </c>
      <c r="I279" s="4" t="s">
        <v>920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916</v>
      </c>
      <c r="D280" s="4" t="s">
        <v>917</v>
      </c>
      <c r="E280" s="4" t="s">
        <v>1358</v>
      </c>
      <c r="F280" s="4" t="s">
        <v>1359</v>
      </c>
      <c r="G280" s="4" t="s">
        <v>918</v>
      </c>
      <c r="H280" s="4" t="s">
        <v>919</v>
      </c>
      <c r="I280" s="4" t="s">
        <v>920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916</v>
      </c>
      <c r="D281" s="4" t="s">
        <v>917</v>
      </c>
      <c r="E281" s="4" t="s">
        <v>916</v>
      </c>
      <c r="F281" s="4" t="s">
        <v>917</v>
      </c>
      <c r="G281" s="4" t="s">
        <v>703</v>
      </c>
      <c r="H281" s="4" t="s">
        <v>1580</v>
      </c>
      <c r="I281" s="4" t="s">
        <v>1581</v>
      </c>
      <c r="J281" s="4" t="s">
        <v>1582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916</v>
      </c>
      <c r="D282" s="4" t="s">
        <v>917</v>
      </c>
      <c r="E282" s="4" t="s">
        <v>916</v>
      </c>
      <c r="F282" s="4" t="s">
        <v>917</v>
      </c>
      <c r="G282" s="4" t="s">
        <v>918</v>
      </c>
      <c r="H282" s="4" t="s">
        <v>919</v>
      </c>
      <c r="I282" s="4" t="s">
        <v>920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916</v>
      </c>
      <c r="D283" s="4" t="s">
        <v>917</v>
      </c>
      <c r="E283" s="4" t="s">
        <v>1360</v>
      </c>
      <c r="F283" s="4" t="s">
        <v>1361</v>
      </c>
      <c r="G283" s="4" t="s">
        <v>918</v>
      </c>
      <c r="H283" s="4" t="s">
        <v>919</v>
      </c>
      <c r="I283" s="4" t="s">
        <v>920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740</v>
      </c>
      <c r="D284" s="4" t="s">
        <v>741</v>
      </c>
      <c r="E284" s="4" t="s">
        <v>1362</v>
      </c>
      <c r="F284" s="4" t="s">
        <v>1363</v>
      </c>
      <c r="G284" s="4" t="s">
        <v>1586</v>
      </c>
      <c r="H284" s="4" t="s">
        <v>1587</v>
      </c>
      <c r="I284" s="4" t="s">
        <v>1588</v>
      </c>
      <c r="J284" s="4" t="s">
        <v>713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740</v>
      </c>
      <c r="D285" s="4" t="s">
        <v>741</v>
      </c>
      <c r="E285" s="4" t="s">
        <v>1362</v>
      </c>
      <c r="F285" s="4" t="s">
        <v>1363</v>
      </c>
      <c r="G285" s="4" t="s">
        <v>1589</v>
      </c>
      <c r="H285" s="4" t="s">
        <v>1590</v>
      </c>
      <c r="I285" s="4" t="s">
        <v>1591</v>
      </c>
      <c r="J285" s="4" t="s">
        <v>713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740</v>
      </c>
      <c r="D286" s="4" t="s">
        <v>741</v>
      </c>
      <c r="E286" s="4" t="s">
        <v>1362</v>
      </c>
      <c r="F286" s="4" t="s">
        <v>1363</v>
      </c>
      <c r="G286" s="4" t="s">
        <v>807</v>
      </c>
      <c r="H286" s="4" t="s">
        <v>808</v>
      </c>
      <c r="I286" s="4" t="s">
        <v>809</v>
      </c>
      <c r="J286" s="4" t="s">
        <v>713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740</v>
      </c>
      <c r="D287" s="4" t="s">
        <v>741</v>
      </c>
      <c r="E287" s="4" t="s">
        <v>1364</v>
      </c>
      <c r="F287" s="4" t="s">
        <v>1365</v>
      </c>
      <c r="G287" s="4" t="s">
        <v>1586</v>
      </c>
      <c r="H287" s="4" t="s">
        <v>1587</v>
      </c>
      <c r="I287" s="4" t="s">
        <v>1588</v>
      </c>
      <c r="J287" s="4" t="s">
        <v>713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740</v>
      </c>
      <c r="D288" s="4" t="s">
        <v>741</v>
      </c>
      <c r="E288" s="4" t="s">
        <v>1364</v>
      </c>
      <c r="F288" s="4" t="s">
        <v>1365</v>
      </c>
      <c r="G288" s="4" t="s">
        <v>1589</v>
      </c>
      <c r="H288" s="4" t="s">
        <v>1590</v>
      </c>
      <c r="I288" s="4" t="s">
        <v>1591</v>
      </c>
      <c r="J288" s="4" t="s">
        <v>713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740</v>
      </c>
      <c r="D289" s="4" t="s">
        <v>741</v>
      </c>
      <c r="E289" s="4" t="s">
        <v>1366</v>
      </c>
      <c r="F289" s="4" t="s">
        <v>1367</v>
      </c>
      <c r="G289" s="4" t="s">
        <v>1586</v>
      </c>
      <c r="H289" s="4" t="s">
        <v>1587</v>
      </c>
      <c r="I289" s="4" t="s">
        <v>1588</v>
      </c>
      <c r="J289" s="4" t="s">
        <v>713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740</v>
      </c>
      <c r="D290" s="4" t="s">
        <v>741</v>
      </c>
      <c r="E290" s="4" t="s">
        <v>1366</v>
      </c>
      <c r="F290" s="4" t="s">
        <v>1367</v>
      </c>
      <c r="G290" s="4" t="s">
        <v>1589</v>
      </c>
      <c r="H290" s="4" t="s">
        <v>1590</v>
      </c>
      <c r="I290" s="4" t="s">
        <v>1591</v>
      </c>
      <c r="J290" s="4" t="s">
        <v>713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740</v>
      </c>
      <c r="D291" s="4" t="s">
        <v>741</v>
      </c>
      <c r="E291" s="4" t="s">
        <v>1366</v>
      </c>
      <c r="F291" s="4" t="s">
        <v>1367</v>
      </c>
      <c r="G291" s="4" t="s">
        <v>742</v>
      </c>
      <c r="H291" s="4" t="s">
        <v>743</v>
      </c>
      <c r="I291" s="4" t="s">
        <v>744</v>
      </c>
      <c r="J291" s="4" t="s">
        <v>713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740</v>
      </c>
      <c r="D292" s="4" t="s">
        <v>741</v>
      </c>
      <c r="E292" s="4" t="s">
        <v>1368</v>
      </c>
      <c r="F292" s="4" t="s">
        <v>1369</v>
      </c>
      <c r="G292" s="4" t="s">
        <v>1586</v>
      </c>
      <c r="H292" s="4" t="s">
        <v>1587</v>
      </c>
      <c r="I292" s="4" t="s">
        <v>1588</v>
      </c>
      <c r="J292" s="4" t="s">
        <v>713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740</v>
      </c>
      <c r="D293" s="4" t="s">
        <v>741</v>
      </c>
      <c r="E293" s="4" t="s">
        <v>1368</v>
      </c>
      <c r="F293" s="4" t="s">
        <v>1369</v>
      </c>
      <c r="G293" s="4" t="s">
        <v>1589</v>
      </c>
      <c r="H293" s="4" t="s">
        <v>1590</v>
      </c>
      <c r="I293" s="4" t="s">
        <v>1591</v>
      </c>
      <c r="J293" s="4" t="s">
        <v>713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740</v>
      </c>
      <c r="D294" s="4" t="s">
        <v>741</v>
      </c>
      <c r="E294" s="4" t="s">
        <v>1368</v>
      </c>
      <c r="F294" s="4" t="s">
        <v>1369</v>
      </c>
      <c r="G294" s="4" t="s">
        <v>807</v>
      </c>
      <c r="H294" s="4" t="s">
        <v>808</v>
      </c>
      <c r="I294" s="4" t="s">
        <v>809</v>
      </c>
      <c r="J294" s="4" t="s">
        <v>713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740</v>
      </c>
      <c r="D295" s="4" t="s">
        <v>741</v>
      </c>
      <c r="E295" s="4" t="s">
        <v>1370</v>
      </c>
      <c r="F295" s="4" t="s">
        <v>1371</v>
      </c>
      <c r="G295" s="4" t="s">
        <v>1586</v>
      </c>
      <c r="H295" s="4" t="s">
        <v>1587</v>
      </c>
      <c r="I295" s="4" t="s">
        <v>1588</v>
      </c>
      <c r="J295" s="4" t="s">
        <v>713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740</v>
      </c>
      <c r="D296" s="4" t="s">
        <v>741</v>
      </c>
      <c r="E296" s="4" t="s">
        <v>1370</v>
      </c>
      <c r="F296" s="4" t="s">
        <v>1371</v>
      </c>
      <c r="G296" s="4" t="s">
        <v>1589</v>
      </c>
      <c r="H296" s="4" t="s">
        <v>1590</v>
      </c>
      <c r="I296" s="4" t="s">
        <v>1591</v>
      </c>
      <c r="J296" s="4" t="s">
        <v>713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740</v>
      </c>
      <c r="D297" s="4" t="s">
        <v>741</v>
      </c>
      <c r="E297" s="4" t="s">
        <v>1372</v>
      </c>
      <c r="F297" s="4" t="s">
        <v>1373</v>
      </c>
      <c r="G297" s="4" t="s">
        <v>1586</v>
      </c>
      <c r="H297" s="4" t="s">
        <v>1587</v>
      </c>
      <c r="I297" s="4" t="s">
        <v>1588</v>
      </c>
      <c r="J297" s="4" t="s">
        <v>713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740</v>
      </c>
      <c r="D298" s="4" t="s">
        <v>741</v>
      </c>
      <c r="E298" s="4" t="s">
        <v>1372</v>
      </c>
      <c r="F298" s="4" t="s">
        <v>1373</v>
      </c>
      <c r="G298" s="4" t="s">
        <v>1589</v>
      </c>
      <c r="H298" s="4" t="s">
        <v>1590</v>
      </c>
      <c r="I298" s="4" t="s">
        <v>1591</v>
      </c>
      <c r="J298" s="4" t="s">
        <v>713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740</v>
      </c>
      <c r="D299" s="4" t="s">
        <v>741</v>
      </c>
      <c r="E299" s="4" t="s">
        <v>1374</v>
      </c>
      <c r="F299" s="4" t="s">
        <v>1375</v>
      </c>
      <c r="G299" s="4" t="s">
        <v>1586</v>
      </c>
      <c r="H299" s="4" t="s">
        <v>1587</v>
      </c>
      <c r="I299" s="4" t="s">
        <v>1588</v>
      </c>
      <c r="J299" s="4" t="s">
        <v>713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740</v>
      </c>
      <c r="D300" s="4" t="s">
        <v>741</v>
      </c>
      <c r="E300" s="4" t="s">
        <v>1374</v>
      </c>
      <c r="F300" s="4" t="s">
        <v>1375</v>
      </c>
      <c r="G300" s="4" t="s">
        <v>1589</v>
      </c>
      <c r="H300" s="4" t="s">
        <v>1590</v>
      </c>
      <c r="I300" s="4" t="s">
        <v>1591</v>
      </c>
      <c r="J300" s="4" t="s">
        <v>713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740</v>
      </c>
      <c r="D301" s="4" t="s">
        <v>741</v>
      </c>
      <c r="E301" s="4" t="s">
        <v>1374</v>
      </c>
      <c r="F301" s="4" t="s">
        <v>1375</v>
      </c>
      <c r="G301" s="4" t="s">
        <v>807</v>
      </c>
      <c r="H301" s="4" t="s">
        <v>808</v>
      </c>
      <c r="I301" s="4" t="s">
        <v>809</v>
      </c>
      <c r="J301" s="4" t="s">
        <v>713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740</v>
      </c>
      <c r="D302" s="4" t="s">
        <v>741</v>
      </c>
      <c r="E302" s="4" t="s">
        <v>1376</v>
      </c>
      <c r="F302" s="4" t="s">
        <v>1377</v>
      </c>
      <c r="G302" s="4" t="s">
        <v>1586</v>
      </c>
      <c r="H302" s="4" t="s">
        <v>1587</v>
      </c>
      <c r="I302" s="4" t="s">
        <v>1588</v>
      </c>
      <c r="J302" s="4" t="s">
        <v>713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740</v>
      </c>
      <c r="D303" s="4" t="s">
        <v>741</v>
      </c>
      <c r="E303" s="4" t="s">
        <v>1376</v>
      </c>
      <c r="F303" s="4" t="s">
        <v>1377</v>
      </c>
      <c r="G303" s="4" t="s">
        <v>1589</v>
      </c>
      <c r="H303" s="4" t="s">
        <v>1590</v>
      </c>
      <c r="I303" s="4" t="s">
        <v>1591</v>
      </c>
      <c r="J303" s="4" t="s">
        <v>713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740</v>
      </c>
      <c r="D304" s="4" t="s">
        <v>741</v>
      </c>
      <c r="E304" s="4" t="s">
        <v>1126</v>
      </c>
      <c r="F304" s="4" t="s">
        <v>1378</v>
      </c>
      <c r="G304" s="4" t="s">
        <v>1586</v>
      </c>
      <c r="H304" s="4" t="s">
        <v>1587</v>
      </c>
      <c r="I304" s="4" t="s">
        <v>1588</v>
      </c>
      <c r="J304" s="4" t="s">
        <v>713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740</v>
      </c>
      <c r="D305" s="4" t="s">
        <v>741</v>
      </c>
      <c r="E305" s="4" t="s">
        <v>1126</v>
      </c>
      <c r="F305" s="4" t="s">
        <v>1378</v>
      </c>
      <c r="G305" s="4" t="s">
        <v>1589</v>
      </c>
      <c r="H305" s="4" t="s">
        <v>1590</v>
      </c>
      <c r="I305" s="4" t="s">
        <v>1591</v>
      </c>
      <c r="J305" s="4" t="s">
        <v>713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740</v>
      </c>
      <c r="D306" s="4" t="s">
        <v>741</v>
      </c>
      <c r="E306" s="4" t="s">
        <v>1126</v>
      </c>
      <c r="F306" s="4" t="s">
        <v>1378</v>
      </c>
      <c r="G306" s="4" t="s">
        <v>807</v>
      </c>
      <c r="H306" s="4" t="s">
        <v>808</v>
      </c>
      <c r="I306" s="4" t="s">
        <v>809</v>
      </c>
      <c r="J306" s="4" t="s">
        <v>713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740</v>
      </c>
      <c r="D307" s="4" t="s">
        <v>741</v>
      </c>
      <c r="E307" s="4" t="s">
        <v>1126</v>
      </c>
      <c r="F307" s="4" t="s">
        <v>1378</v>
      </c>
      <c r="G307" s="4" t="s">
        <v>989</v>
      </c>
      <c r="H307" s="4" t="s">
        <v>990</v>
      </c>
      <c r="I307" s="4" t="s">
        <v>704</v>
      </c>
      <c r="J307" s="4" t="s">
        <v>849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740</v>
      </c>
      <c r="D308" s="4" t="s">
        <v>741</v>
      </c>
      <c r="E308" s="4" t="s">
        <v>1379</v>
      </c>
      <c r="F308" s="4" t="s">
        <v>1380</v>
      </c>
      <c r="G308" s="4" t="s">
        <v>1586</v>
      </c>
      <c r="H308" s="4" t="s">
        <v>1587</v>
      </c>
      <c r="I308" s="4" t="s">
        <v>1588</v>
      </c>
      <c r="J308" s="4" t="s">
        <v>713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740</v>
      </c>
      <c r="D309" s="4" t="s">
        <v>741</v>
      </c>
      <c r="E309" s="4" t="s">
        <v>1379</v>
      </c>
      <c r="F309" s="4" t="s">
        <v>1380</v>
      </c>
      <c r="G309" s="4" t="s">
        <v>1589</v>
      </c>
      <c r="H309" s="4" t="s">
        <v>1590</v>
      </c>
      <c r="I309" s="4" t="s">
        <v>1591</v>
      </c>
      <c r="J309" s="4" t="s">
        <v>713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740</v>
      </c>
      <c r="D310" s="4" t="s">
        <v>741</v>
      </c>
      <c r="E310" s="4" t="s">
        <v>1381</v>
      </c>
      <c r="F310" s="4" t="s">
        <v>1382</v>
      </c>
      <c r="G310" s="4" t="s">
        <v>1586</v>
      </c>
      <c r="H310" s="4" t="s">
        <v>1587</v>
      </c>
      <c r="I310" s="4" t="s">
        <v>1588</v>
      </c>
      <c r="J310" s="4" t="s">
        <v>713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740</v>
      </c>
      <c r="D311" s="4" t="s">
        <v>741</v>
      </c>
      <c r="E311" s="4" t="s">
        <v>1381</v>
      </c>
      <c r="F311" s="4" t="s">
        <v>1382</v>
      </c>
      <c r="G311" s="4" t="s">
        <v>1589</v>
      </c>
      <c r="H311" s="4" t="s">
        <v>1590</v>
      </c>
      <c r="I311" s="4" t="s">
        <v>1591</v>
      </c>
      <c r="J311" s="4" t="s">
        <v>713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740</v>
      </c>
      <c r="D312" s="4" t="s">
        <v>741</v>
      </c>
      <c r="E312" s="4" t="s">
        <v>1383</v>
      </c>
      <c r="F312" s="4" t="s">
        <v>1384</v>
      </c>
      <c r="G312" s="4" t="s">
        <v>1586</v>
      </c>
      <c r="H312" s="4" t="s">
        <v>1587</v>
      </c>
      <c r="I312" s="4" t="s">
        <v>1588</v>
      </c>
      <c r="J312" s="4" t="s">
        <v>713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740</v>
      </c>
      <c r="D313" s="4" t="s">
        <v>741</v>
      </c>
      <c r="E313" s="4" t="s">
        <v>1383</v>
      </c>
      <c r="F313" s="4" t="s">
        <v>1384</v>
      </c>
      <c r="G313" s="4" t="s">
        <v>1589</v>
      </c>
      <c r="H313" s="4" t="s">
        <v>1590</v>
      </c>
      <c r="I313" s="4" t="s">
        <v>1591</v>
      </c>
      <c r="J313" s="4" t="s">
        <v>713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740</v>
      </c>
      <c r="D314" s="4" t="s">
        <v>741</v>
      </c>
      <c r="E314" s="4" t="s">
        <v>1385</v>
      </c>
      <c r="F314" s="4" t="s">
        <v>1386</v>
      </c>
      <c r="G314" s="4" t="s">
        <v>1586</v>
      </c>
      <c r="H314" s="4" t="s">
        <v>1587</v>
      </c>
      <c r="I314" s="4" t="s">
        <v>1588</v>
      </c>
      <c r="J314" s="4" t="s">
        <v>713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740</v>
      </c>
      <c r="D315" s="4" t="s">
        <v>741</v>
      </c>
      <c r="E315" s="4" t="s">
        <v>1385</v>
      </c>
      <c r="F315" s="4" t="s">
        <v>1386</v>
      </c>
      <c r="G315" s="4" t="s">
        <v>1589</v>
      </c>
      <c r="H315" s="4" t="s">
        <v>1590</v>
      </c>
      <c r="I315" s="4" t="s">
        <v>1591</v>
      </c>
      <c r="J315" s="4" t="s">
        <v>713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740</v>
      </c>
      <c r="D316" s="4" t="s">
        <v>741</v>
      </c>
      <c r="E316" s="4" t="s">
        <v>1387</v>
      </c>
      <c r="F316" s="4" t="s">
        <v>1388</v>
      </c>
      <c r="G316" s="4" t="s">
        <v>1586</v>
      </c>
      <c r="H316" s="4" t="s">
        <v>1587</v>
      </c>
      <c r="I316" s="4" t="s">
        <v>1588</v>
      </c>
      <c r="J316" s="4" t="s">
        <v>713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740</v>
      </c>
      <c r="D317" s="4" t="s">
        <v>741</v>
      </c>
      <c r="E317" s="4" t="s">
        <v>1387</v>
      </c>
      <c r="F317" s="4" t="s">
        <v>1388</v>
      </c>
      <c r="G317" s="4" t="s">
        <v>1589</v>
      </c>
      <c r="H317" s="4" t="s">
        <v>1590</v>
      </c>
      <c r="I317" s="4" t="s">
        <v>1591</v>
      </c>
      <c r="J317" s="4" t="s">
        <v>713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740</v>
      </c>
      <c r="D318" s="4" t="s">
        <v>741</v>
      </c>
      <c r="E318" s="4" t="s">
        <v>1387</v>
      </c>
      <c r="F318" s="4" t="s">
        <v>1388</v>
      </c>
      <c r="G318" s="4" t="s">
        <v>807</v>
      </c>
      <c r="H318" s="4" t="s">
        <v>808</v>
      </c>
      <c r="I318" s="4" t="s">
        <v>809</v>
      </c>
      <c r="J318" s="4" t="s">
        <v>713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740</v>
      </c>
      <c r="D319" s="4" t="s">
        <v>741</v>
      </c>
      <c r="E319" s="4" t="s">
        <v>1389</v>
      </c>
      <c r="F319" s="4" t="s">
        <v>1390</v>
      </c>
      <c r="G319" s="4" t="s">
        <v>1586</v>
      </c>
      <c r="H319" s="4" t="s">
        <v>1587</v>
      </c>
      <c r="I319" s="4" t="s">
        <v>1588</v>
      </c>
      <c r="J319" s="4" t="s">
        <v>713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740</v>
      </c>
      <c r="D320" s="4" t="s">
        <v>741</v>
      </c>
      <c r="E320" s="4" t="s">
        <v>1389</v>
      </c>
      <c r="F320" s="4" t="s">
        <v>1390</v>
      </c>
      <c r="G320" s="4" t="s">
        <v>1589</v>
      </c>
      <c r="H320" s="4" t="s">
        <v>1590</v>
      </c>
      <c r="I320" s="4" t="s">
        <v>1591</v>
      </c>
      <c r="J320" s="4" t="s">
        <v>713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740</v>
      </c>
      <c r="D321" s="4" t="s">
        <v>741</v>
      </c>
      <c r="E321" s="4" t="s">
        <v>1389</v>
      </c>
      <c r="F321" s="4" t="s">
        <v>1390</v>
      </c>
      <c r="G321" s="4" t="s">
        <v>807</v>
      </c>
      <c r="H321" s="4" t="s">
        <v>808</v>
      </c>
      <c r="I321" s="4" t="s">
        <v>809</v>
      </c>
      <c r="J321" s="4" t="s">
        <v>713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740</v>
      </c>
      <c r="D322" s="4" t="s">
        <v>741</v>
      </c>
      <c r="E322" s="4" t="s">
        <v>1391</v>
      </c>
      <c r="F322" s="4" t="s">
        <v>1392</v>
      </c>
      <c r="G322" s="4" t="s">
        <v>1586</v>
      </c>
      <c r="H322" s="4" t="s">
        <v>1587</v>
      </c>
      <c r="I322" s="4" t="s">
        <v>1588</v>
      </c>
      <c r="J322" s="4" t="s">
        <v>713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740</v>
      </c>
      <c r="D323" s="4" t="s">
        <v>741</v>
      </c>
      <c r="E323" s="4" t="s">
        <v>1391</v>
      </c>
      <c r="F323" s="4" t="s">
        <v>1392</v>
      </c>
      <c r="G323" s="4" t="s">
        <v>1589</v>
      </c>
      <c r="H323" s="4" t="s">
        <v>1590</v>
      </c>
      <c r="I323" s="4" t="s">
        <v>1591</v>
      </c>
      <c r="J323" s="4" t="s">
        <v>713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740</v>
      </c>
      <c r="D324" s="4" t="s">
        <v>741</v>
      </c>
      <c r="E324" s="4" t="s">
        <v>1393</v>
      </c>
      <c r="F324" s="4" t="s">
        <v>1394</v>
      </c>
      <c r="G324" s="4" t="s">
        <v>1586</v>
      </c>
      <c r="H324" s="4" t="s">
        <v>1587</v>
      </c>
      <c r="I324" s="4" t="s">
        <v>1588</v>
      </c>
      <c r="J324" s="4" t="s">
        <v>713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740</v>
      </c>
      <c r="D325" s="4" t="s">
        <v>741</v>
      </c>
      <c r="E325" s="4" t="s">
        <v>1393</v>
      </c>
      <c r="F325" s="4" t="s">
        <v>1394</v>
      </c>
      <c r="G325" s="4" t="s">
        <v>1589</v>
      </c>
      <c r="H325" s="4" t="s">
        <v>1590</v>
      </c>
      <c r="I325" s="4" t="s">
        <v>1591</v>
      </c>
      <c r="J325" s="4" t="s">
        <v>713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740</v>
      </c>
      <c r="D326" s="4" t="s">
        <v>741</v>
      </c>
      <c r="E326" s="4" t="s">
        <v>1395</v>
      </c>
      <c r="F326" s="4" t="s">
        <v>1396</v>
      </c>
      <c r="G326" s="4" t="s">
        <v>1586</v>
      </c>
      <c r="H326" s="4" t="s">
        <v>1587</v>
      </c>
      <c r="I326" s="4" t="s">
        <v>1588</v>
      </c>
      <c r="J326" s="4" t="s">
        <v>713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740</v>
      </c>
      <c r="D327" s="4" t="s">
        <v>741</v>
      </c>
      <c r="E327" s="4" t="s">
        <v>1395</v>
      </c>
      <c r="F327" s="4" t="s">
        <v>1396</v>
      </c>
      <c r="G327" s="4" t="s">
        <v>1589</v>
      </c>
      <c r="H327" s="4" t="s">
        <v>1590</v>
      </c>
      <c r="I327" s="4" t="s">
        <v>1591</v>
      </c>
      <c r="J327" s="4" t="s">
        <v>713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740</v>
      </c>
      <c r="D328" s="4" t="s">
        <v>741</v>
      </c>
      <c r="E328" s="4" t="s">
        <v>1395</v>
      </c>
      <c r="F328" s="4" t="s">
        <v>1396</v>
      </c>
      <c r="G328" s="4" t="s">
        <v>932</v>
      </c>
      <c r="H328" s="4" t="s">
        <v>933</v>
      </c>
      <c r="I328" s="4" t="s">
        <v>934</v>
      </c>
      <c r="J328" s="4" t="s">
        <v>713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740</v>
      </c>
      <c r="D329" s="4" t="s">
        <v>741</v>
      </c>
      <c r="E329" s="4" t="s">
        <v>1397</v>
      </c>
      <c r="F329" s="4" t="s">
        <v>1398</v>
      </c>
      <c r="G329" s="4" t="s">
        <v>1586</v>
      </c>
      <c r="H329" s="4" t="s">
        <v>1587</v>
      </c>
      <c r="I329" s="4" t="s">
        <v>1588</v>
      </c>
      <c r="J329" s="4" t="s">
        <v>713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740</v>
      </c>
      <c r="D330" s="4" t="s">
        <v>741</v>
      </c>
      <c r="E330" s="4" t="s">
        <v>1397</v>
      </c>
      <c r="F330" s="4" t="s">
        <v>1398</v>
      </c>
      <c r="G330" s="4" t="s">
        <v>1589</v>
      </c>
      <c r="H330" s="4" t="s">
        <v>1590</v>
      </c>
      <c r="I330" s="4" t="s">
        <v>1591</v>
      </c>
      <c r="J330" s="4" t="s">
        <v>713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740</v>
      </c>
      <c r="D331" s="4" t="s">
        <v>741</v>
      </c>
      <c r="E331" s="4" t="s">
        <v>1399</v>
      </c>
      <c r="F331" s="4" t="s">
        <v>1400</v>
      </c>
      <c r="G331" s="4" t="s">
        <v>1586</v>
      </c>
      <c r="H331" s="4" t="s">
        <v>1587</v>
      </c>
      <c r="I331" s="4" t="s">
        <v>1588</v>
      </c>
      <c r="J331" s="4" t="s">
        <v>713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740</v>
      </c>
      <c r="D332" s="4" t="s">
        <v>741</v>
      </c>
      <c r="E332" s="4" t="s">
        <v>1399</v>
      </c>
      <c r="F332" s="4" t="s">
        <v>1400</v>
      </c>
      <c r="G332" s="4" t="s">
        <v>1589</v>
      </c>
      <c r="H332" s="4" t="s">
        <v>1590</v>
      </c>
      <c r="I332" s="4" t="s">
        <v>1591</v>
      </c>
      <c r="J332" s="4" t="s">
        <v>713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740</v>
      </c>
      <c r="D333" s="4" t="s">
        <v>741</v>
      </c>
      <c r="E333" s="4" t="s">
        <v>1399</v>
      </c>
      <c r="F333" s="4" t="s">
        <v>1400</v>
      </c>
      <c r="G333" s="4" t="s">
        <v>807</v>
      </c>
      <c r="H333" s="4" t="s">
        <v>808</v>
      </c>
      <c r="I333" s="4" t="s">
        <v>809</v>
      </c>
      <c r="J333" s="4" t="s">
        <v>713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740</v>
      </c>
      <c r="D334" s="4" t="s">
        <v>741</v>
      </c>
      <c r="E334" s="4" t="s">
        <v>1399</v>
      </c>
      <c r="F334" s="4" t="s">
        <v>1400</v>
      </c>
      <c r="G334" s="4" t="s">
        <v>978</v>
      </c>
      <c r="H334" s="4" t="s">
        <v>979</v>
      </c>
      <c r="I334" s="4" t="s">
        <v>577</v>
      </c>
      <c r="J334" s="4" t="s">
        <v>980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740</v>
      </c>
      <c r="D335" s="4" t="s">
        <v>741</v>
      </c>
      <c r="E335" s="4" t="s">
        <v>740</v>
      </c>
      <c r="F335" s="4" t="s">
        <v>741</v>
      </c>
      <c r="G335" s="4" t="s">
        <v>1586</v>
      </c>
      <c r="H335" s="4" t="s">
        <v>1587</v>
      </c>
      <c r="I335" s="4" t="s">
        <v>1588</v>
      </c>
      <c r="J335" s="4" t="s">
        <v>713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740</v>
      </c>
      <c r="D336" s="4" t="s">
        <v>741</v>
      </c>
      <c r="E336" s="4" t="s">
        <v>740</v>
      </c>
      <c r="F336" s="4" t="s">
        <v>741</v>
      </c>
      <c r="G336" s="4" t="s">
        <v>1589</v>
      </c>
      <c r="H336" s="4" t="s">
        <v>1590</v>
      </c>
      <c r="I336" s="4" t="s">
        <v>1591</v>
      </c>
      <c r="J336" s="4" t="s">
        <v>713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740</v>
      </c>
      <c r="D337" s="4" t="s">
        <v>741</v>
      </c>
      <c r="E337" s="4" t="s">
        <v>740</v>
      </c>
      <c r="F337" s="4" t="s">
        <v>741</v>
      </c>
      <c r="G337" s="4" t="s">
        <v>742</v>
      </c>
      <c r="H337" s="4" t="s">
        <v>743</v>
      </c>
      <c r="I337" s="4" t="s">
        <v>744</v>
      </c>
      <c r="J337" s="4" t="s">
        <v>713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740</v>
      </c>
      <c r="D338" s="4" t="s">
        <v>741</v>
      </c>
      <c r="E338" s="4" t="s">
        <v>740</v>
      </c>
      <c r="F338" s="4" t="s">
        <v>741</v>
      </c>
      <c r="G338" s="4" t="s">
        <v>807</v>
      </c>
      <c r="H338" s="4" t="s">
        <v>808</v>
      </c>
      <c r="I338" s="4" t="s">
        <v>809</v>
      </c>
      <c r="J338" s="4" t="s">
        <v>713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740</v>
      </c>
      <c r="D339" s="4" t="s">
        <v>741</v>
      </c>
      <c r="E339" s="4" t="s">
        <v>740</v>
      </c>
      <c r="F339" s="4" t="s">
        <v>741</v>
      </c>
      <c r="G339" s="4" t="s">
        <v>932</v>
      </c>
      <c r="H339" s="4" t="s">
        <v>933</v>
      </c>
      <c r="I339" s="4" t="s">
        <v>934</v>
      </c>
      <c r="J339" s="4" t="s">
        <v>713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740</v>
      </c>
      <c r="D340" s="4" t="s">
        <v>741</v>
      </c>
      <c r="E340" s="4" t="s">
        <v>740</v>
      </c>
      <c r="F340" s="4" t="s">
        <v>741</v>
      </c>
      <c r="G340" s="4" t="s">
        <v>978</v>
      </c>
      <c r="H340" s="4" t="s">
        <v>979</v>
      </c>
      <c r="I340" s="4" t="s">
        <v>577</v>
      </c>
      <c r="J340" s="4" t="s">
        <v>980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740</v>
      </c>
      <c r="D341" s="4" t="s">
        <v>741</v>
      </c>
      <c r="E341" s="4" t="s">
        <v>740</v>
      </c>
      <c r="F341" s="4" t="s">
        <v>741</v>
      </c>
      <c r="G341" s="4" t="s">
        <v>989</v>
      </c>
      <c r="H341" s="4" t="s">
        <v>990</v>
      </c>
      <c r="I341" s="4" t="s">
        <v>704</v>
      </c>
      <c r="J341" s="4" t="s">
        <v>849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740</v>
      </c>
      <c r="D342" s="4" t="s">
        <v>741</v>
      </c>
      <c r="E342" s="4" t="s">
        <v>1401</v>
      </c>
      <c r="F342" s="4" t="s">
        <v>1402</v>
      </c>
      <c r="G342" s="4" t="s">
        <v>1586</v>
      </c>
      <c r="H342" s="4" t="s">
        <v>1587</v>
      </c>
      <c r="I342" s="4" t="s">
        <v>1588</v>
      </c>
      <c r="J342" s="4" t="s">
        <v>713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740</v>
      </c>
      <c r="D343" s="4" t="s">
        <v>741</v>
      </c>
      <c r="E343" s="4" t="s">
        <v>1401</v>
      </c>
      <c r="F343" s="4" t="s">
        <v>1402</v>
      </c>
      <c r="G343" s="4" t="s">
        <v>1589</v>
      </c>
      <c r="H343" s="4" t="s">
        <v>1590</v>
      </c>
      <c r="I343" s="4" t="s">
        <v>1591</v>
      </c>
      <c r="J343" s="4" t="s">
        <v>713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740</v>
      </c>
      <c r="D344" s="4" t="s">
        <v>741</v>
      </c>
      <c r="E344" s="4" t="s">
        <v>1176</v>
      </c>
      <c r="F344" s="4" t="s">
        <v>1403</v>
      </c>
      <c r="G344" s="4" t="s">
        <v>1586</v>
      </c>
      <c r="H344" s="4" t="s">
        <v>1587</v>
      </c>
      <c r="I344" s="4" t="s">
        <v>1588</v>
      </c>
      <c r="J344" s="4" t="s">
        <v>713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740</v>
      </c>
      <c r="D345" s="4" t="s">
        <v>741</v>
      </c>
      <c r="E345" s="4" t="s">
        <v>1176</v>
      </c>
      <c r="F345" s="4" t="s">
        <v>1403</v>
      </c>
      <c r="G345" s="4" t="s">
        <v>1589</v>
      </c>
      <c r="H345" s="4" t="s">
        <v>1590</v>
      </c>
      <c r="I345" s="4" t="s">
        <v>1591</v>
      </c>
      <c r="J345" s="4" t="s">
        <v>713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1404</v>
      </c>
      <c r="F346" s="4" t="s">
        <v>1405</v>
      </c>
      <c r="G346" s="4" t="s">
        <v>1592</v>
      </c>
      <c r="H346" s="4" t="s">
        <v>1554</v>
      </c>
      <c r="I346" s="4" t="s">
        <v>1555</v>
      </c>
      <c r="J346" s="4" t="s">
        <v>1593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1404</v>
      </c>
      <c r="F347" s="4" t="s">
        <v>1405</v>
      </c>
      <c r="G347" s="4" t="s">
        <v>814</v>
      </c>
      <c r="H347" s="4" t="s">
        <v>815</v>
      </c>
      <c r="I347" s="4" t="s">
        <v>816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1563</v>
      </c>
      <c r="F348" s="4" t="s">
        <v>666</v>
      </c>
      <c r="G348" s="4" t="s">
        <v>1592</v>
      </c>
      <c r="H348" s="4" t="s">
        <v>1554</v>
      </c>
      <c r="I348" s="4" t="s">
        <v>1555</v>
      </c>
      <c r="J348" s="4" t="s">
        <v>1593</v>
      </c>
      <c r="K348" s="4" t="s">
        <v>1594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1563</v>
      </c>
      <c r="F349" s="4" t="s">
        <v>666</v>
      </c>
      <c r="G349" s="4" t="s">
        <v>1592</v>
      </c>
      <c r="H349" s="4" t="s">
        <v>1554</v>
      </c>
      <c r="I349" s="4" t="s">
        <v>1555</v>
      </c>
      <c r="J349" s="4" t="s">
        <v>1593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1563</v>
      </c>
      <c r="F350" s="4" t="s">
        <v>666</v>
      </c>
      <c r="G350" s="4" t="s">
        <v>814</v>
      </c>
      <c r="H350" s="4" t="s">
        <v>815</v>
      </c>
      <c r="I350" s="4" t="s">
        <v>816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1563</v>
      </c>
      <c r="F351" s="4" t="s">
        <v>666</v>
      </c>
      <c r="G351" s="4" t="s">
        <v>1701</v>
      </c>
      <c r="H351" s="4" t="s">
        <v>1702</v>
      </c>
      <c r="I351" s="4" t="s">
        <v>1703</v>
      </c>
      <c r="J351" s="4" t="s">
        <v>1704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1563</v>
      </c>
      <c r="F352" s="4" t="s">
        <v>666</v>
      </c>
      <c r="G352" s="4" t="s">
        <v>1675</v>
      </c>
      <c r="H352" s="4" t="s">
        <v>1676</v>
      </c>
      <c r="I352" s="4" t="s">
        <v>1640</v>
      </c>
      <c r="J352" s="4" t="s">
        <v>1677</v>
      </c>
      <c r="K352" s="4" t="s">
        <v>1594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1563</v>
      </c>
      <c r="F353" s="4" t="s">
        <v>666</v>
      </c>
      <c r="G353" s="4" t="s">
        <v>1675</v>
      </c>
      <c r="H353" s="4" t="s">
        <v>1676</v>
      </c>
      <c r="I353" s="4" t="s">
        <v>1640</v>
      </c>
      <c r="J353" s="4" t="s">
        <v>1677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1563</v>
      </c>
      <c r="F354" s="4" t="s">
        <v>666</v>
      </c>
      <c r="G354" s="4" t="s">
        <v>1639</v>
      </c>
      <c r="H354" s="4" t="s">
        <v>1668</v>
      </c>
      <c r="I354" s="4" t="s">
        <v>1640</v>
      </c>
      <c r="J354" s="4" t="s">
        <v>1641</v>
      </c>
      <c r="K354" s="4" t="s">
        <v>1594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1563</v>
      </c>
      <c r="F355" s="4" t="s">
        <v>666</v>
      </c>
      <c r="G355" s="4" t="s">
        <v>1639</v>
      </c>
      <c r="H355" s="4" t="s">
        <v>1668</v>
      </c>
      <c r="I355" s="4" t="s">
        <v>1640</v>
      </c>
      <c r="J355" s="4" t="s">
        <v>1641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900</v>
      </c>
      <c r="F356" s="4" t="s">
        <v>901</v>
      </c>
      <c r="G356" s="4" t="s">
        <v>705</v>
      </c>
      <c r="H356" s="4" t="s">
        <v>706</v>
      </c>
      <c r="I356" s="4" t="s">
        <v>707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900</v>
      </c>
      <c r="F357" s="4" t="s">
        <v>901</v>
      </c>
      <c r="G357" s="4" t="s">
        <v>747</v>
      </c>
      <c r="H357" s="4" t="s">
        <v>748</v>
      </c>
      <c r="I357" s="4" t="s">
        <v>749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900</v>
      </c>
      <c r="F358" s="4" t="s">
        <v>901</v>
      </c>
      <c r="G358" s="4" t="s">
        <v>1595</v>
      </c>
      <c r="H358" s="4" t="s">
        <v>1596</v>
      </c>
      <c r="I358" s="4" t="s">
        <v>749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900</v>
      </c>
      <c r="F359" s="4" t="s">
        <v>901</v>
      </c>
      <c r="G359" s="4" t="s">
        <v>1597</v>
      </c>
      <c r="H359" s="4" t="s">
        <v>1598</v>
      </c>
      <c r="I359" s="4" t="s">
        <v>1599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900</v>
      </c>
      <c r="F360" s="4" t="s">
        <v>901</v>
      </c>
      <c r="G360" s="4" t="s">
        <v>938</v>
      </c>
      <c r="H360" s="4" t="s">
        <v>939</v>
      </c>
      <c r="I360" s="4" t="s">
        <v>940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1706</v>
      </c>
      <c r="F361" s="4" t="s">
        <v>659</v>
      </c>
      <c r="G361" s="4" t="s">
        <v>1707</v>
      </c>
      <c r="H361" s="4" t="s">
        <v>1708</v>
      </c>
      <c r="I361" s="4" t="s">
        <v>1709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1706</v>
      </c>
      <c r="F362" s="4" t="s">
        <v>659</v>
      </c>
      <c r="G362" s="4" t="s">
        <v>814</v>
      </c>
      <c r="H362" s="4" t="s">
        <v>815</v>
      </c>
      <c r="I362" s="4" t="s">
        <v>816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1706</v>
      </c>
      <c r="F363" s="4" t="s">
        <v>659</v>
      </c>
      <c r="G363" s="4" t="s">
        <v>1564</v>
      </c>
      <c r="H363" s="4" t="s">
        <v>1565</v>
      </c>
      <c r="I363" s="4" t="s">
        <v>1566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1706</v>
      </c>
      <c r="F364" s="4" t="s">
        <v>659</v>
      </c>
      <c r="G364" s="4" t="s">
        <v>887</v>
      </c>
      <c r="H364" s="4" t="s">
        <v>888</v>
      </c>
      <c r="I364" s="4" t="s">
        <v>889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1706</v>
      </c>
      <c r="F365" s="4" t="s">
        <v>659</v>
      </c>
      <c r="G365" s="4" t="s">
        <v>1710</v>
      </c>
      <c r="H365" s="4" t="s">
        <v>1711</v>
      </c>
      <c r="I365" s="4" t="s">
        <v>1712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797</v>
      </c>
      <c r="F366" s="4" t="s">
        <v>798</v>
      </c>
      <c r="G366" s="4" t="s">
        <v>1592</v>
      </c>
      <c r="H366" s="4" t="s">
        <v>1554</v>
      </c>
      <c r="I366" s="4" t="s">
        <v>1555</v>
      </c>
      <c r="J366" s="4" t="s">
        <v>1593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797</v>
      </c>
      <c r="F367" s="4" t="s">
        <v>798</v>
      </c>
      <c r="G367" s="4" t="s">
        <v>1713</v>
      </c>
      <c r="H367" s="4" t="s">
        <v>1714</v>
      </c>
      <c r="I367" s="4" t="s">
        <v>1715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797</v>
      </c>
      <c r="F368" s="4" t="s">
        <v>798</v>
      </c>
      <c r="G368" s="4" t="s">
        <v>799</v>
      </c>
      <c r="H368" s="4" t="s">
        <v>800</v>
      </c>
      <c r="I368" s="4" t="s">
        <v>801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745</v>
      </c>
      <c r="F369" s="4" t="s">
        <v>746</v>
      </c>
      <c r="G369" s="4" t="s">
        <v>832</v>
      </c>
      <c r="H369" s="4" t="s">
        <v>1556</v>
      </c>
      <c r="I369" s="4" t="s">
        <v>833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745</v>
      </c>
      <c r="F370" s="4" t="s">
        <v>746</v>
      </c>
      <c r="G370" s="4" t="s">
        <v>705</v>
      </c>
      <c r="H370" s="4" t="s">
        <v>706</v>
      </c>
      <c r="I370" s="4" t="s">
        <v>707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745</v>
      </c>
      <c r="F371" s="4" t="s">
        <v>746</v>
      </c>
      <c r="G371" s="4" t="s">
        <v>747</v>
      </c>
      <c r="H371" s="4" t="s">
        <v>748</v>
      </c>
      <c r="I371" s="4" t="s">
        <v>749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745</v>
      </c>
      <c r="F372" s="4" t="s">
        <v>746</v>
      </c>
      <c r="G372" s="4" t="s">
        <v>1595</v>
      </c>
      <c r="H372" s="4" t="s">
        <v>1596</v>
      </c>
      <c r="I372" s="4" t="s">
        <v>749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943</v>
      </c>
      <c r="F373" s="4" t="s">
        <v>944</v>
      </c>
      <c r="G373" s="4" t="s">
        <v>1713</v>
      </c>
      <c r="H373" s="4" t="s">
        <v>1714</v>
      </c>
      <c r="I373" s="4" t="s">
        <v>1715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943</v>
      </c>
      <c r="F374" s="4" t="s">
        <v>944</v>
      </c>
      <c r="G374" s="4" t="s">
        <v>799</v>
      </c>
      <c r="H374" s="4" t="s">
        <v>800</v>
      </c>
      <c r="I374" s="4" t="s">
        <v>801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837</v>
      </c>
      <c r="H375" s="4" t="s">
        <v>1642</v>
      </c>
      <c r="I375" s="4" t="s">
        <v>838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705</v>
      </c>
      <c r="H376" s="4" t="s">
        <v>706</v>
      </c>
      <c r="I376" s="4" t="s">
        <v>707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1406</v>
      </c>
      <c r="F377" s="4" t="s">
        <v>1407</v>
      </c>
      <c r="G377" s="4" t="s">
        <v>1592</v>
      </c>
      <c r="H377" s="4" t="s">
        <v>1554</v>
      </c>
      <c r="I377" s="4" t="s">
        <v>1555</v>
      </c>
      <c r="J377" s="4" t="s">
        <v>1593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974</v>
      </c>
      <c r="F378" s="4" t="s">
        <v>975</v>
      </c>
      <c r="G378" s="4" t="s">
        <v>1713</v>
      </c>
      <c r="H378" s="4" t="s">
        <v>1714</v>
      </c>
      <c r="I378" s="4" t="s">
        <v>1715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974</v>
      </c>
      <c r="F379" s="4" t="s">
        <v>975</v>
      </c>
      <c r="G379" s="4" t="s">
        <v>1713</v>
      </c>
      <c r="H379" s="4" t="s">
        <v>1714</v>
      </c>
      <c r="I379" s="4" t="s">
        <v>1715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974</v>
      </c>
      <c r="F380" s="4" t="s">
        <v>975</v>
      </c>
      <c r="G380" s="4" t="s">
        <v>799</v>
      </c>
      <c r="H380" s="4" t="s">
        <v>800</v>
      </c>
      <c r="I380" s="4" t="s">
        <v>801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792</v>
      </c>
      <c r="F381" s="4" t="s">
        <v>793</v>
      </c>
      <c r="G381" s="4" t="s">
        <v>794</v>
      </c>
      <c r="H381" s="4" t="s">
        <v>795</v>
      </c>
      <c r="I381" s="4" t="s">
        <v>796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792</v>
      </c>
      <c r="F382" s="4" t="s">
        <v>793</v>
      </c>
      <c r="G382" s="4" t="s">
        <v>814</v>
      </c>
      <c r="H382" s="4" t="s">
        <v>815</v>
      </c>
      <c r="I382" s="4" t="s">
        <v>816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890</v>
      </c>
      <c r="F383" s="4" t="s">
        <v>891</v>
      </c>
      <c r="G383" s="4" t="s">
        <v>830</v>
      </c>
      <c r="H383" s="4" t="s">
        <v>1697</v>
      </c>
      <c r="I383" s="4" t="s">
        <v>831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890</v>
      </c>
      <c r="F384" s="4" t="s">
        <v>891</v>
      </c>
      <c r="G384" s="4" t="s">
        <v>892</v>
      </c>
      <c r="H384" s="4" t="s">
        <v>893</v>
      </c>
      <c r="I384" s="4" t="s">
        <v>894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890</v>
      </c>
      <c r="F385" s="4" t="s">
        <v>891</v>
      </c>
      <c r="G385" s="4" t="s">
        <v>1567</v>
      </c>
      <c r="H385" s="4" t="s">
        <v>1568</v>
      </c>
      <c r="I385" s="4" t="s">
        <v>1569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890</v>
      </c>
      <c r="F386" s="4" t="s">
        <v>891</v>
      </c>
      <c r="G386" s="4" t="s">
        <v>945</v>
      </c>
      <c r="H386" s="4" t="s">
        <v>946</v>
      </c>
      <c r="I386" s="4" t="s">
        <v>947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898</v>
      </c>
      <c r="F387" s="4" t="s">
        <v>899</v>
      </c>
      <c r="G387" s="4" t="s">
        <v>760</v>
      </c>
      <c r="H387" s="4" t="s">
        <v>761</v>
      </c>
      <c r="I387" s="4" t="s">
        <v>762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898</v>
      </c>
      <c r="F388" s="4" t="s">
        <v>899</v>
      </c>
      <c r="G388" s="4" t="s">
        <v>1713</v>
      </c>
      <c r="H388" s="4" t="s">
        <v>1714</v>
      </c>
      <c r="I388" s="4" t="s">
        <v>1715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1410</v>
      </c>
      <c r="F389" s="4" t="s">
        <v>1411</v>
      </c>
      <c r="G389" s="4" t="s">
        <v>814</v>
      </c>
      <c r="H389" s="4" t="s">
        <v>815</v>
      </c>
      <c r="I389" s="4" t="s">
        <v>816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758</v>
      </c>
      <c r="F390" s="4" t="s">
        <v>759</v>
      </c>
      <c r="G390" s="4" t="s">
        <v>760</v>
      </c>
      <c r="H390" s="4" t="s">
        <v>761</v>
      </c>
      <c r="I390" s="4" t="s">
        <v>762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758</v>
      </c>
      <c r="F391" s="4" t="s">
        <v>759</v>
      </c>
      <c r="G391" s="4" t="s">
        <v>1713</v>
      </c>
      <c r="H391" s="4" t="s">
        <v>1714</v>
      </c>
      <c r="I391" s="4" t="s">
        <v>1715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735</v>
      </c>
      <c r="F392" s="4" t="s">
        <v>736</v>
      </c>
      <c r="G392" s="4" t="s">
        <v>737</v>
      </c>
      <c r="H392" s="4" t="s">
        <v>738</v>
      </c>
      <c r="I392" s="4" t="s">
        <v>739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976</v>
      </c>
      <c r="F393" s="4" t="s">
        <v>977</v>
      </c>
      <c r="G393" s="4" t="s">
        <v>737</v>
      </c>
      <c r="H393" s="4" t="s">
        <v>738</v>
      </c>
      <c r="I393" s="4" t="s">
        <v>739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760</v>
      </c>
      <c r="H394" s="4" t="s">
        <v>761</v>
      </c>
      <c r="I394" s="4" t="s">
        <v>762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1713</v>
      </c>
      <c r="H395" s="4" t="s">
        <v>1714</v>
      </c>
      <c r="I395" s="4" t="s">
        <v>1715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907</v>
      </c>
      <c r="H396" s="4" t="s">
        <v>908</v>
      </c>
      <c r="I396" s="4" t="s">
        <v>909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1412</v>
      </c>
      <c r="F397" s="4" t="s">
        <v>1413</v>
      </c>
      <c r="G397" s="4" t="s">
        <v>705</v>
      </c>
      <c r="H397" s="4" t="s">
        <v>706</v>
      </c>
      <c r="I397" s="4" t="s">
        <v>707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1412</v>
      </c>
      <c r="F398" s="4" t="s">
        <v>1413</v>
      </c>
      <c r="G398" s="4" t="s">
        <v>747</v>
      </c>
      <c r="H398" s="4" t="s">
        <v>748</v>
      </c>
      <c r="I398" s="4" t="s">
        <v>749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1412</v>
      </c>
      <c r="F399" s="4" t="s">
        <v>1413</v>
      </c>
      <c r="G399" s="4" t="s">
        <v>1595</v>
      </c>
      <c r="H399" s="4" t="s">
        <v>1596</v>
      </c>
      <c r="I399" s="4" t="s">
        <v>749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1412</v>
      </c>
      <c r="F400" s="4" t="s">
        <v>1413</v>
      </c>
      <c r="G400" s="4" t="s">
        <v>1597</v>
      </c>
      <c r="H400" s="4" t="s">
        <v>1598</v>
      </c>
      <c r="I400" s="4" t="s">
        <v>1599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1412</v>
      </c>
      <c r="F401" s="4" t="s">
        <v>1413</v>
      </c>
      <c r="G401" s="4" t="s">
        <v>938</v>
      </c>
      <c r="H401" s="4" t="s">
        <v>939</v>
      </c>
      <c r="I401" s="4" t="s">
        <v>940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1710</v>
      </c>
      <c r="H402" s="4" t="s">
        <v>1711</v>
      </c>
      <c r="I402" s="4" t="s">
        <v>1712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945</v>
      </c>
      <c r="H403" s="4" t="s">
        <v>946</v>
      </c>
      <c r="I403" s="4" t="s">
        <v>947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1639</v>
      </c>
      <c r="H404" s="4" t="s">
        <v>1668</v>
      </c>
      <c r="I404" s="4" t="s">
        <v>1640</v>
      </c>
      <c r="J404" s="4" t="s">
        <v>1641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810</v>
      </c>
      <c r="F405" s="4" t="s">
        <v>811</v>
      </c>
      <c r="G405" s="4" t="s">
        <v>1716</v>
      </c>
      <c r="H405" s="4" t="s">
        <v>1717</v>
      </c>
      <c r="I405" s="4" t="s">
        <v>1718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810</v>
      </c>
      <c r="F406" s="4" t="s">
        <v>811</v>
      </c>
      <c r="G406" s="4" t="s">
        <v>737</v>
      </c>
      <c r="H406" s="4" t="s">
        <v>738</v>
      </c>
      <c r="I406" s="4" t="s">
        <v>739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960</v>
      </c>
      <c r="F407" s="4" t="s">
        <v>961</v>
      </c>
      <c r="G407" s="4" t="s">
        <v>737</v>
      </c>
      <c r="H407" s="4" t="s">
        <v>738</v>
      </c>
      <c r="I407" s="4" t="s">
        <v>739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960</v>
      </c>
      <c r="F408" s="4" t="s">
        <v>961</v>
      </c>
      <c r="G408" s="4" t="s">
        <v>945</v>
      </c>
      <c r="H408" s="4" t="s">
        <v>946</v>
      </c>
      <c r="I408" s="4" t="s">
        <v>947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960</v>
      </c>
      <c r="F409" s="4" t="s">
        <v>961</v>
      </c>
      <c r="G409" s="4" t="s">
        <v>962</v>
      </c>
      <c r="H409" s="4" t="s">
        <v>963</v>
      </c>
      <c r="I409" s="4" t="s">
        <v>964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1719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794</v>
      </c>
      <c r="H411" s="4" t="s">
        <v>795</v>
      </c>
      <c r="I411" s="4" t="s">
        <v>796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814</v>
      </c>
      <c r="H412" s="4" t="s">
        <v>815</v>
      </c>
      <c r="I412" s="4" t="s">
        <v>816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812</v>
      </c>
      <c r="F413" s="4" t="s">
        <v>813</v>
      </c>
      <c r="G413" s="4" t="s">
        <v>814</v>
      </c>
      <c r="H413" s="4" t="s">
        <v>815</v>
      </c>
      <c r="I413" s="4" t="s">
        <v>816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812</v>
      </c>
      <c r="F414" s="4" t="s">
        <v>813</v>
      </c>
      <c r="G414" s="4" t="s">
        <v>828</v>
      </c>
      <c r="H414" s="4" t="s">
        <v>1600</v>
      </c>
      <c r="I414" s="4" t="s">
        <v>829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714</v>
      </c>
      <c r="D415" s="4" t="s">
        <v>715</v>
      </c>
      <c r="E415" s="4" t="s">
        <v>1414</v>
      </c>
      <c r="F415" s="4" t="s">
        <v>1415</v>
      </c>
      <c r="G415" s="4" t="s">
        <v>723</v>
      </c>
      <c r="H415" s="4" t="s">
        <v>724</v>
      </c>
      <c r="I415" s="4" t="s">
        <v>725</v>
      </c>
      <c r="J415" s="4" t="s">
        <v>719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714</v>
      </c>
      <c r="D416" s="4" t="s">
        <v>715</v>
      </c>
      <c r="E416" s="4" t="s">
        <v>1416</v>
      </c>
      <c r="F416" s="4" t="s">
        <v>1417</v>
      </c>
      <c r="G416" s="4" t="s">
        <v>1601</v>
      </c>
      <c r="H416" s="4" t="s">
        <v>1602</v>
      </c>
      <c r="I416" s="4" t="s">
        <v>1603</v>
      </c>
      <c r="J416" s="4" t="s">
        <v>713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714</v>
      </c>
      <c r="D417" s="4" t="s">
        <v>715</v>
      </c>
      <c r="E417" s="4" t="s">
        <v>1418</v>
      </c>
      <c r="F417" s="4" t="s">
        <v>1419</v>
      </c>
      <c r="G417" s="4" t="s">
        <v>999</v>
      </c>
      <c r="H417" s="4" t="s">
        <v>1705</v>
      </c>
      <c r="I417" s="4" t="s">
        <v>1000</v>
      </c>
      <c r="J417" s="4" t="s">
        <v>852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714</v>
      </c>
      <c r="D418" s="4" t="s">
        <v>715</v>
      </c>
      <c r="E418" s="4" t="s">
        <v>1418</v>
      </c>
      <c r="F418" s="4" t="s">
        <v>1419</v>
      </c>
      <c r="G418" s="4" t="s">
        <v>830</v>
      </c>
      <c r="H418" s="4" t="s">
        <v>1697</v>
      </c>
      <c r="I418" s="4" t="s">
        <v>831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714</v>
      </c>
      <c r="D419" s="4" t="s">
        <v>715</v>
      </c>
      <c r="E419" s="4" t="s">
        <v>1418</v>
      </c>
      <c r="F419" s="4" t="s">
        <v>1419</v>
      </c>
      <c r="G419" s="4" t="s">
        <v>716</v>
      </c>
      <c r="H419" s="4" t="s">
        <v>717</v>
      </c>
      <c r="I419" s="4" t="s">
        <v>718</v>
      </c>
      <c r="J419" s="4" t="s">
        <v>713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714</v>
      </c>
      <c r="D420" s="4" t="s">
        <v>715</v>
      </c>
      <c r="E420" s="4" t="s">
        <v>1418</v>
      </c>
      <c r="F420" s="4" t="s">
        <v>1419</v>
      </c>
      <c r="G420" s="4" t="s">
        <v>978</v>
      </c>
      <c r="H420" s="4" t="s">
        <v>979</v>
      </c>
      <c r="I420" s="4" t="s">
        <v>577</v>
      </c>
      <c r="J420" s="4" t="s">
        <v>980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714</v>
      </c>
      <c r="D421" s="4" t="s">
        <v>715</v>
      </c>
      <c r="E421" s="4" t="s">
        <v>1418</v>
      </c>
      <c r="F421" s="4" t="s">
        <v>1419</v>
      </c>
      <c r="G421" s="4" t="s">
        <v>989</v>
      </c>
      <c r="H421" s="4" t="s">
        <v>990</v>
      </c>
      <c r="I421" s="4" t="s">
        <v>704</v>
      </c>
      <c r="J421" s="4" t="s">
        <v>849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714</v>
      </c>
      <c r="D422" s="4" t="s">
        <v>715</v>
      </c>
      <c r="E422" s="4" t="s">
        <v>1026</v>
      </c>
      <c r="F422" s="4" t="s">
        <v>1420</v>
      </c>
      <c r="G422" s="4" t="s">
        <v>723</v>
      </c>
      <c r="H422" s="4" t="s">
        <v>724</v>
      </c>
      <c r="I422" s="4" t="s">
        <v>725</v>
      </c>
      <c r="J422" s="4" t="s">
        <v>719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714</v>
      </c>
      <c r="D423" s="4" t="s">
        <v>715</v>
      </c>
      <c r="E423" s="4" t="s">
        <v>1026</v>
      </c>
      <c r="F423" s="4" t="s">
        <v>1420</v>
      </c>
      <c r="G423" s="4" t="s">
        <v>989</v>
      </c>
      <c r="H423" s="4" t="s">
        <v>990</v>
      </c>
      <c r="I423" s="4" t="s">
        <v>704</v>
      </c>
      <c r="J423" s="4" t="s">
        <v>849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714</v>
      </c>
      <c r="D424" s="4" t="s">
        <v>715</v>
      </c>
      <c r="E424" s="4" t="s">
        <v>1421</v>
      </c>
      <c r="F424" s="4" t="s">
        <v>1422</v>
      </c>
      <c r="G424" s="4" t="s">
        <v>723</v>
      </c>
      <c r="H424" s="4" t="s">
        <v>724</v>
      </c>
      <c r="I424" s="4" t="s">
        <v>725</v>
      </c>
      <c r="J424" s="4" t="s">
        <v>719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714</v>
      </c>
      <c r="D425" s="4" t="s">
        <v>715</v>
      </c>
      <c r="E425" s="4" t="s">
        <v>1425</v>
      </c>
      <c r="F425" s="4" t="s">
        <v>1426</v>
      </c>
      <c r="G425" s="4" t="s">
        <v>723</v>
      </c>
      <c r="H425" s="4" t="s">
        <v>724</v>
      </c>
      <c r="I425" s="4" t="s">
        <v>725</v>
      </c>
      <c r="J425" s="4" t="s">
        <v>719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714</v>
      </c>
      <c r="D426" s="4" t="s">
        <v>715</v>
      </c>
      <c r="E426" s="4" t="s">
        <v>1427</v>
      </c>
      <c r="F426" s="4" t="s">
        <v>1428</v>
      </c>
      <c r="G426" s="4" t="s">
        <v>716</v>
      </c>
      <c r="H426" s="4" t="s">
        <v>717</v>
      </c>
      <c r="I426" s="4" t="s">
        <v>718</v>
      </c>
      <c r="J426" s="4" t="s">
        <v>713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714</v>
      </c>
      <c r="D427" s="4" t="s">
        <v>715</v>
      </c>
      <c r="E427" s="4" t="s">
        <v>1427</v>
      </c>
      <c r="F427" s="4" t="s">
        <v>1428</v>
      </c>
      <c r="G427" s="4" t="s">
        <v>1701</v>
      </c>
      <c r="H427" s="4" t="s">
        <v>1702</v>
      </c>
      <c r="I427" s="4" t="s">
        <v>1703</v>
      </c>
      <c r="J427" s="4" t="s">
        <v>1704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714</v>
      </c>
      <c r="D428" s="4" t="s">
        <v>715</v>
      </c>
      <c r="E428" s="4" t="s">
        <v>1427</v>
      </c>
      <c r="F428" s="4" t="s">
        <v>1428</v>
      </c>
      <c r="G428" s="4" t="s">
        <v>1720</v>
      </c>
      <c r="H428" s="4" t="s">
        <v>1721</v>
      </c>
      <c r="I428" s="4" t="s">
        <v>1703</v>
      </c>
      <c r="J428" s="4" t="s">
        <v>1722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714</v>
      </c>
      <c r="D429" s="4" t="s">
        <v>715</v>
      </c>
      <c r="E429" s="4" t="s">
        <v>1427</v>
      </c>
      <c r="F429" s="4" t="s">
        <v>1428</v>
      </c>
      <c r="G429" s="4" t="s">
        <v>989</v>
      </c>
      <c r="H429" s="4" t="s">
        <v>990</v>
      </c>
      <c r="I429" s="4" t="s">
        <v>704</v>
      </c>
      <c r="J429" s="4" t="s">
        <v>849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714</v>
      </c>
      <c r="D430" s="4" t="s">
        <v>715</v>
      </c>
      <c r="E430" s="4" t="s">
        <v>1431</v>
      </c>
      <c r="F430" s="4" t="s">
        <v>1432</v>
      </c>
      <c r="G430" s="4" t="s">
        <v>1601</v>
      </c>
      <c r="H430" s="4" t="s">
        <v>1602</v>
      </c>
      <c r="I430" s="4" t="s">
        <v>1603</v>
      </c>
      <c r="J430" s="4" t="s">
        <v>713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714</v>
      </c>
      <c r="D431" s="4" t="s">
        <v>715</v>
      </c>
      <c r="E431" s="4" t="s">
        <v>1431</v>
      </c>
      <c r="F431" s="4" t="s">
        <v>1432</v>
      </c>
      <c r="G431" s="4" t="s">
        <v>1701</v>
      </c>
      <c r="H431" s="4" t="s">
        <v>1702</v>
      </c>
      <c r="I431" s="4" t="s">
        <v>1703</v>
      </c>
      <c r="J431" s="4" t="s">
        <v>1704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714</v>
      </c>
      <c r="D432" s="4" t="s">
        <v>715</v>
      </c>
      <c r="E432" s="4" t="s">
        <v>1431</v>
      </c>
      <c r="F432" s="4" t="s">
        <v>1432</v>
      </c>
      <c r="G432" s="4" t="s">
        <v>1723</v>
      </c>
      <c r="H432" s="4" t="s">
        <v>1724</v>
      </c>
      <c r="I432" s="4" t="s">
        <v>1703</v>
      </c>
      <c r="J432" s="4" t="s">
        <v>1725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714</v>
      </c>
      <c r="D433" s="4" t="s">
        <v>715</v>
      </c>
      <c r="E433" s="4" t="s">
        <v>1431</v>
      </c>
      <c r="F433" s="4" t="s">
        <v>1432</v>
      </c>
      <c r="G433" s="4" t="s">
        <v>978</v>
      </c>
      <c r="H433" s="4" t="s">
        <v>979</v>
      </c>
      <c r="I433" s="4" t="s">
        <v>577</v>
      </c>
      <c r="J433" s="4" t="s">
        <v>980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714</v>
      </c>
      <c r="D434" s="4" t="s">
        <v>715</v>
      </c>
      <c r="E434" s="4" t="s">
        <v>714</v>
      </c>
      <c r="F434" s="4" t="s">
        <v>715</v>
      </c>
      <c r="G434" s="4" t="s">
        <v>716</v>
      </c>
      <c r="H434" s="4" t="s">
        <v>717</v>
      </c>
      <c r="I434" s="4" t="s">
        <v>718</v>
      </c>
      <c r="J434" s="4" t="s">
        <v>713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714</v>
      </c>
      <c r="D435" s="4" t="s">
        <v>715</v>
      </c>
      <c r="E435" s="4" t="s">
        <v>714</v>
      </c>
      <c r="F435" s="4" t="s">
        <v>715</v>
      </c>
      <c r="G435" s="4" t="s">
        <v>723</v>
      </c>
      <c r="H435" s="4" t="s">
        <v>724</v>
      </c>
      <c r="I435" s="4" t="s">
        <v>725</v>
      </c>
      <c r="J435" s="4" t="s">
        <v>719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714</v>
      </c>
      <c r="D436" s="4" t="s">
        <v>715</v>
      </c>
      <c r="E436" s="4" t="s">
        <v>714</v>
      </c>
      <c r="F436" s="4" t="s">
        <v>715</v>
      </c>
      <c r="G436" s="4" t="s">
        <v>870</v>
      </c>
      <c r="H436" s="4" t="s">
        <v>1726</v>
      </c>
      <c r="I436" s="4" t="s">
        <v>871</v>
      </c>
      <c r="J436" s="4" t="s">
        <v>872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714</v>
      </c>
      <c r="D437" s="4" t="s">
        <v>715</v>
      </c>
      <c r="E437" s="4" t="s">
        <v>714</v>
      </c>
      <c r="F437" s="4" t="s">
        <v>715</v>
      </c>
      <c r="G437" s="4" t="s">
        <v>978</v>
      </c>
      <c r="H437" s="4" t="s">
        <v>979</v>
      </c>
      <c r="I437" s="4" t="s">
        <v>577</v>
      </c>
      <c r="J437" s="4" t="s">
        <v>980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714</v>
      </c>
      <c r="D438" s="4" t="s">
        <v>715</v>
      </c>
      <c r="E438" s="4" t="s">
        <v>1433</v>
      </c>
      <c r="F438" s="4" t="s">
        <v>1434</v>
      </c>
      <c r="G438" s="4" t="s">
        <v>723</v>
      </c>
      <c r="H438" s="4" t="s">
        <v>724</v>
      </c>
      <c r="I438" s="4" t="s">
        <v>725</v>
      </c>
      <c r="J438" s="4" t="s">
        <v>719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714</v>
      </c>
      <c r="D439" s="4" t="s">
        <v>715</v>
      </c>
      <c r="E439" s="4" t="s">
        <v>1433</v>
      </c>
      <c r="F439" s="4" t="s">
        <v>1434</v>
      </c>
      <c r="G439" s="4" t="s">
        <v>989</v>
      </c>
      <c r="H439" s="4" t="s">
        <v>990</v>
      </c>
      <c r="I439" s="4" t="s">
        <v>704</v>
      </c>
      <c r="J439" s="4" t="s">
        <v>849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763</v>
      </c>
      <c r="D440" s="4" t="s">
        <v>764</v>
      </c>
      <c r="E440" s="4" t="s">
        <v>1439</v>
      </c>
      <c r="F440" s="4" t="s">
        <v>1440</v>
      </c>
      <c r="G440" s="4" t="s">
        <v>765</v>
      </c>
      <c r="H440" s="4" t="s">
        <v>766</v>
      </c>
      <c r="I440" s="4" t="s">
        <v>767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763</v>
      </c>
      <c r="D441" s="4" t="s">
        <v>764</v>
      </c>
      <c r="E441" s="4" t="s">
        <v>1441</v>
      </c>
      <c r="F441" s="4" t="s">
        <v>1442</v>
      </c>
      <c r="G441" s="4" t="s">
        <v>765</v>
      </c>
      <c r="H441" s="4" t="s">
        <v>766</v>
      </c>
      <c r="I441" s="4" t="s">
        <v>767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763</v>
      </c>
      <c r="D442" s="4" t="s">
        <v>764</v>
      </c>
      <c r="E442" s="4" t="s">
        <v>1443</v>
      </c>
      <c r="F442" s="4" t="s">
        <v>1444</v>
      </c>
      <c r="G442" s="4" t="s">
        <v>765</v>
      </c>
      <c r="H442" s="4" t="s">
        <v>766</v>
      </c>
      <c r="I442" s="4" t="s">
        <v>767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763</v>
      </c>
      <c r="D443" s="4" t="s">
        <v>764</v>
      </c>
      <c r="E443" s="4" t="s">
        <v>1445</v>
      </c>
      <c r="F443" s="4" t="s">
        <v>1446</v>
      </c>
      <c r="G443" s="4" t="s">
        <v>765</v>
      </c>
      <c r="H443" s="4" t="s">
        <v>766</v>
      </c>
      <c r="I443" s="4" t="s">
        <v>767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763</v>
      </c>
      <c r="D444" s="4" t="s">
        <v>764</v>
      </c>
      <c r="E444" s="4" t="s">
        <v>1447</v>
      </c>
      <c r="F444" s="4" t="s">
        <v>1448</v>
      </c>
      <c r="G444" s="4" t="s">
        <v>765</v>
      </c>
      <c r="H444" s="4" t="s">
        <v>766</v>
      </c>
      <c r="I444" s="4" t="s">
        <v>767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763</v>
      </c>
      <c r="D445" s="4" t="s">
        <v>764</v>
      </c>
      <c r="E445" s="4" t="s">
        <v>1449</v>
      </c>
      <c r="F445" s="4" t="s">
        <v>1450</v>
      </c>
      <c r="G445" s="4" t="s">
        <v>765</v>
      </c>
      <c r="H445" s="4" t="s">
        <v>766</v>
      </c>
      <c r="I445" s="4" t="s">
        <v>767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763</v>
      </c>
      <c r="D446" s="4" t="s">
        <v>764</v>
      </c>
      <c r="E446" s="4" t="s">
        <v>1451</v>
      </c>
      <c r="F446" s="4" t="s">
        <v>1452</v>
      </c>
      <c r="G446" s="4" t="s">
        <v>765</v>
      </c>
      <c r="H446" s="4" t="s">
        <v>766</v>
      </c>
      <c r="I446" s="4" t="s">
        <v>767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763</v>
      </c>
      <c r="D447" s="4" t="s">
        <v>764</v>
      </c>
      <c r="E447" s="4" t="s">
        <v>1453</v>
      </c>
      <c r="F447" s="4" t="s">
        <v>1454</v>
      </c>
      <c r="G447" s="4" t="s">
        <v>765</v>
      </c>
      <c r="H447" s="4" t="s">
        <v>766</v>
      </c>
      <c r="I447" s="4" t="s">
        <v>767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763</v>
      </c>
      <c r="D448" s="4" t="s">
        <v>764</v>
      </c>
      <c r="E448" s="4" t="s">
        <v>1455</v>
      </c>
      <c r="F448" s="4" t="s">
        <v>1456</v>
      </c>
      <c r="G448" s="4" t="s">
        <v>765</v>
      </c>
      <c r="H448" s="4" t="s">
        <v>766</v>
      </c>
      <c r="I448" s="4" t="s">
        <v>767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763</v>
      </c>
      <c r="D449" s="4" t="s">
        <v>764</v>
      </c>
      <c r="E449" s="4" t="s">
        <v>1457</v>
      </c>
      <c r="F449" s="4" t="s">
        <v>1458</v>
      </c>
      <c r="G449" s="4" t="s">
        <v>765</v>
      </c>
      <c r="H449" s="4" t="s">
        <v>766</v>
      </c>
      <c r="I449" s="4" t="s">
        <v>767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763</v>
      </c>
      <c r="D450" s="4" t="s">
        <v>764</v>
      </c>
      <c r="E450" s="4" t="s">
        <v>1459</v>
      </c>
      <c r="F450" s="4" t="s">
        <v>1460</v>
      </c>
      <c r="G450" s="4" t="s">
        <v>765</v>
      </c>
      <c r="H450" s="4" t="s">
        <v>766</v>
      </c>
      <c r="I450" s="4" t="s">
        <v>767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763</v>
      </c>
      <c r="D451" s="4" t="s">
        <v>764</v>
      </c>
      <c r="E451" s="4" t="s">
        <v>1461</v>
      </c>
      <c r="F451" s="4" t="s">
        <v>1462</v>
      </c>
      <c r="G451" s="4" t="s">
        <v>765</v>
      </c>
      <c r="H451" s="4" t="s">
        <v>766</v>
      </c>
      <c r="I451" s="4" t="s">
        <v>767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763</v>
      </c>
      <c r="D452" s="4" t="s">
        <v>764</v>
      </c>
      <c r="E452" s="4" t="s">
        <v>763</v>
      </c>
      <c r="F452" s="4" t="s">
        <v>764</v>
      </c>
      <c r="G452" s="4" t="s">
        <v>765</v>
      </c>
      <c r="H452" s="4" t="s">
        <v>766</v>
      </c>
      <c r="I452" s="4" t="s">
        <v>767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763</v>
      </c>
      <c r="D453" s="4" t="s">
        <v>764</v>
      </c>
      <c r="E453" s="4" t="s">
        <v>1463</v>
      </c>
      <c r="F453" s="4" t="s">
        <v>1464</v>
      </c>
      <c r="G453" s="4" t="s">
        <v>765</v>
      </c>
      <c r="H453" s="4" t="s">
        <v>766</v>
      </c>
      <c r="I453" s="4" t="s">
        <v>767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763</v>
      </c>
      <c r="D454" s="4" t="s">
        <v>764</v>
      </c>
      <c r="E454" s="4" t="s">
        <v>1465</v>
      </c>
      <c r="F454" s="4" t="s">
        <v>1466</v>
      </c>
      <c r="G454" s="4" t="s">
        <v>765</v>
      </c>
      <c r="H454" s="4" t="s">
        <v>766</v>
      </c>
      <c r="I454" s="4" t="s">
        <v>767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776</v>
      </c>
      <c r="D455" s="4" t="s">
        <v>777</v>
      </c>
      <c r="E455" s="4" t="s">
        <v>1467</v>
      </c>
      <c r="F455" s="4" t="s">
        <v>1468</v>
      </c>
      <c r="G455" s="4" t="s">
        <v>778</v>
      </c>
      <c r="H455" s="4" t="s">
        <v>779</v>
      </c>
      <c r="I455" s="4" t="s">
        <v>780</v>
      </c>
      <c r="J455" s="4" t="s">
        <v>781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776</v>
      </c>
      <c r="D456" s="4" t="s">
        <v>777</v>
      </c>
      <c r="E456" s="4" t="s">
        <v>1469</v>
      </c>
      <c r="F456" s="4" t="s">
        <v>1470</v>
      </c>
      <c r="G456" s="4" t="s">
        <v>778</v>
      </c>
      <c r="H456" s="4" t="s">
        <v>779</v>
      </c>
      <c r="I456" s="4" t="s">
        <v>780</v>
      </c>
      <c r="J456" s="4" t="s">
        <v>781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776</v>
      </c>
      <c r="D457" s="4" t="s">
        <v>777</v>
      </c>
      <c r="E457" s="4" t="s">
        <v>1471</v>
      </c>
      <c r="F457" s="4" t="s">
        <v>1472</v>
      </c>
      <c r="G457" s="4" t="s">
        <v>778</v>
      </c>
      <c r="H457" s="4" t="s">
        <v>779</v>
      </c>
      <c r="I457" s="4" t="s">
        <v>780</v>
      </c>
      <c r="J457" s="4" t="s">
        <v>781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776</v>
      </c>
      <c r="D458" s="4" t="s">
        <v>777</v>
      </c>
      <c r="E458" s="4" t="s">
        <v>1473</v>
      </c>
      <c r="F458" s="4" t="s">
        <v>1474</v>
      </c>
      <c r="G458" s="4" t="s">
        <v>778</v>
      </c>
      <c r="H458" s="4" t="s">
        <v>779</v>
      </c>
      <c r="I458" s="4" t="s">
        <v>780</v>
      </c>
      <c r="J458" s="4" t="s">
        <v>781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776</v>
      </c>
      <c r="D459" s="4" t="s">
        <v>777</v>
      </c>
      <c r="E459" s="4" t="s">
        <v>1475</v>
      </c>
      <c r="F459" s="4" t="s">
        <v>1476</v>
      </c>
      <c r="G459" s="4" t="s">
        <v>778</v>
      </c>
      <c r="H459" s="4" t="s">
        <v>779</v>
      </c>
      <c r="I459" s="4" t="s">
        <v>780</v>
      </c>
      <c r="J459" s="4" t="s">
        <v>781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776</v>
      </c>
      <c r="D460" s="4" t="s">
        <v>777</v>
      </c>
      <c r="E460" s="4" t="s">
        <v>1477</v>
      </c>
      <c r="F460" s="4" t="s">
        <v>1478</v>
      </c>
      <c r="G460" s="4" t="s">
        <v>778</v>
      </c>
      <c r="H460" s="4" t="s">
        <v>779</v>
      </c>
      <c r="I460" s="4" t="s">
        <v>780</v>
      </c>
      <c r="J460" s="4" t="s">
        <v>781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776</v>
      </c>
      <c r="D461" s="4" t="s">
        <v>777</v>
      </c>
      <c r="E461" s="4" t="s">
        <v>1479</v>
      </c>
      <c r="F461" s="4" t="s">
        <v>1480</v>
      </c>
      <c r="G461" s="4" t="s">
        <v>778</v>
      </c>
      <c r="H461" s="4" t="s">
        <v>779</v>
      </c>
      <c r="I461" s="4" t="s">
        <v>780</v>
      </c>
      <c r="J461" s="4" t="s">
        <v>781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776</v>
      </c>
      <c r="D462" s="4" t="s">
        <v>777</v>
      </c>
      <c r="E462" s="4" t="s">
        <v>1481</v>
      </c>
      <c r="F462" s="4" t="s">
        <v>1482</v>
      </c>
      <c r="G462" s="4" t="s">
        <v>778</v>
      </c>
      <c r="H462" s="4" t="s">
        <v>779</v>
      </c>
      <c r="I462" s="4" t="s">
        <v>780</v>
      </c>
      <c r="J462" s="4" t="s">
        <v>781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776</v>
      </c>
      <c r="D463" s="4" t="s">
        <v>777</v>
      </c>
      <c r="E463" s="4" t="s">
        <v>1483</v>
      </c>
      <c r="F463" s="4" t="s">
        <v>1484</v>
      </c>
      <c r="G463" s="4" t="s">
        <v>778</v>
      </c>
      <c r="H463" s="4" t="s">
        <v>779</v>
      </c>
      <c r="I463" s="4" t="s">
        <v>780</v>
      </c>
      <c r="J463" s="4" t="s">
        <v>781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776</v>
      </c>
      <c r="D464" s="4" t="s">
        <v>777</v>
      </c>
      <c r="E464" s="4" t="s">
        <v>776</v>
      </c>
      <c r="F464" s="4" t="s">
        <v>777</v>
      </c>
      <c r="G464" s="4" t="s">
        <v>778</v>
      </c>
      <c r="H464" s="4" t="s">
        <v>779</v>
      </c>
      <c r="I464" s="4" t="s">
        <v>780</v>
      </c>
      <c r="J464" s="4" t="s">
        <v>781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776</v>
      </c>
      <c r="D465" s="4" t="s">
        <v>777</v>
      </c>
      <c r="E465" s="4" t="s">
        <v>776</v>
      </c>
      <c r="F465" s="4" t="s">
        <v>777</v>
      </c>
      <c r="G465" s="4" t="s">
        <v>1001</v>
      </c>
      <c r="H465" s="4" t="s">
        <v>1002</v>
      </c>
      <c r="I465" s="4" t="s">
        <v>1003</v>
      </c>
      <c r="J465" s="4" t="s">
        <v>755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776</v>
      </c>
      <c r="D466" s="4" t="s">
        <v>777</v>
      </c>
      <c r="E466" s="4" t="s">
        <v>1485</v>
      </c>
      <c r="F466" s="4" t="s">
        <v>1486</v>
      </c>
      <c r="G466" s="4" t="s">
        <v>778</v>
      </c>
      <c r="H466" s="4" t="s">
        <v>779</v>
      </c>
      <c r="I466" s="4" t="s">
        <v>780</v>
      </c>
      <c r="J466" s="4" t="s">
        <v>781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776</v>
      </c>
      <c r="D467" s="4" t="s">
        <v>777</v>
      </c>
      <c r="E467" s="4" t="s">
        <v>1485</v>
      </c>
      <c r="F467" s="4" t="s">
        <v>1486</v>
      </c>
      <c r="G467" s="4" t="s">
        <v>1001</v>
      </c>
      <c r="H467" s="4" t="s">
        <v>1002</v>
      </c>
      <c r="I467" s="4" t="s">
        <v>1003</v>
      </c>
      <c r="J467" s="4" t="s">
        <v>755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726</v>
      </c>
      <c r="D468" s="4" t="s">
        <v>727</v>
      </c>
      <c r="E468" s="4" t="s">
        <v>1487</v>
      </c>
      <c r="F468" s="4" t="s">
        <v>1488</v>
      </c>
      <c r="G468" s="4" t="s">
        <v>728</v>
      </c>
      <c r="H468" s="4" t="s">
        <v>1643</v>
      </c>
      <c r="I468" s="4" t="s">
        <v>729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726</v>
      </c>
      <c r="D469" s="4" t="s">
        <v>727</v>
      </c>
      <c r="E469" s="4" t="s">
        <v>1489</v>
      </c>
      <c r="F469" s="4" t="s">
        <v>1490</v>
      </c>
      <c r="G469" s="4" t="s">
        <v>728</v>
      </c>
      <c r="H469" s="4" t="s">
        <v>1643</v>
      </c>
      <c r="I469" s="4" t="s">
        <v>729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726</v>
      </c>
      <c r="D470" s="4" t="s">
        <v>727</v>
      </c>
      <c r="E470" s="4" t="s">
        <v>1491</v>
      </c>
      <c r="F470" s="4" t="s">
        <v>1492</v>
      </c>
      <c r="G470" s="4" t="s">
        <v>728</v>
      </c>
      <c r="H470" s="4" t="s">
        <v>1643</v>
      </c>
      <c r="I470" s="4" t="s">
        <v>729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726</v>
      </c>
      <c r="D471" s="4" t="s">
        <v>727</v>
      </c>
      <c r="E471" s="4" t="s">
        <v>1493</v>
      </c>
      <c r="F471" s="4" t="s">
        <v>1494</v>
      </c>
      <c r="G471" s="4" t="s">
        <v>728</v>
      </c>
      <c r="H471" s="4" t="s">
        <v>1643</v>
      </c>
      <c r="I471" s="4" t="s">
        <v>729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726</v>
      </c>
      <c r="D472" s="4" t="s">
        <v>727</v>
      </c>
      <c r="E472" s="4" t="s">
        <v>1026</v>
      </c>
      <c r="F472" s="4" t="s">
        <v>1495</v>
      </c>
      <c r="G472" s="4" t="s">
        <v>728</v>
      </c>
      <c r="H472" s="4" t="s">
        <v>1643</v>
      </c>
      <c r="I472" s="4" t="s">
        <v>729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726</v>
      </c>
      <c r="D473" s="4" t="s">
        <v>727</v>
      </c>
      <c r="E473" s="4" t="s">
        <v>1496</v>
      </c>
      <c r="F473" s="4" t="s">
        <v>1497</v>
      </c>
      <c r="G473" s="4" t="s">
        <v>728</v>
      </c>
      <c r="H473" s="4" t="s">
        <v>1643</v>
      </c>
      <c r="I473" s="4" t="s">
        <v>729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726</v>
      </c>
      <c r="D474" s="4" t="s">
        <v>727</v>
      </c>
      <c r="E474" s="4" t="s">
        <v>1498</v>
      </c>
      <c r="F474" s="4" t="s">
        <v>1499</v>
      </c>
      <c r="G474" s="4" t="s">
        <v>728</v>
      </c>
      <c r="H474" s="4" t="s">
        <v>1643</v>
      </c>
      <c r="I474" s="4" t="s">
        <v>729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726</v>
      </c>
      <c r="D475" s="4" t="s">
        <v>727</v>
      </c>
      <c r="E475" s="4" t="s">
        <v>1500</v>
      </c>
      <c r="F475" s="4" t="s">
        <v>1501</v>
      </c>
      <c r="G475" s="4" t="s">
        <v>728</v>
      </c>
      <c r="H475" s="4" t="s">
        <v>1643</v>
      </c>
      <c r="I475" s="4" t="s">
        <v>729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726</v>
      </c>
      <c r="D476" s="4" t="s">
        <v>727</v>
      </c>
      <c r="E476" s="4" t="s">
        <v>1502</v>
      </c>
      <c r="F476" s="4" t="s">
        <v>1503</v>
      </c>
      <c r="G476" s="4" t="s">
        <v>728</v>
      </c>
      <c r="H476" s="4" t="s">
        <v>1643</v>
      </c>
      <c r="I476" s="4" t="s">
        <v>729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726</v>
      </c>
      <c r="D477" s="4" t="s">
        <v>727</v>
      </c>
      <c r="E477" s="4" t="s">
        <v>1504</v>
      </c>
      <c r="F477" s="4" t="s">
        <v>1505</v>
      </c>
      <c r="G477" s="4" t="s">
        <v>728</v>
      </c>
      <c r="H477" s="4" t="s">
        <v>1643</v>
      </c>
      <c r="I477" s="4" t="s">
        <v>729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726</v>
      </c>
      <c r="D478" s="4" t="s">
        <v>727</v>
      </c>
      <c r="E478" s="4" t="s">
        <v>1506</v>
      </c>
      <c r="F478" s="4" t="s">
        <v>1507</v>
      </c>
      <c r="G478" s="4" t="s">
        <v>728</v>
      </c>
      <c r="H478" s="4" t="s">
        <v>1643</v>
      </c>
      <c r="I478" s="4" t="s">
        <v>729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726</v>
      </c>
      <c r="D479" s="4" t="s">
        <v>727</v>
      </c>
      <c r="E479" s="4" t="s">
        <v>1508</v>
      </c>
      <c r="F479" s="4" t="s">
        <v>1509</v>
      </c>
      <c r="G479" s="4" t="s">
        <v>728</v>
      </c>
      <c r="H479" s="4" t="s">
        <v>1643</v>
      </c>
      <c r="I479" s="4" t="s">
        <v>729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726</v>
      </c>
      <c r="D480" s="4" t="s">
        <v>727</v>
      </c>
      <c r="E480" s="4" t="s">
        <v>1510</v>
      </c>
      <c r="F480" s="4" t="s">
        <v>1511</v>
      </c>
      <c r="G480" s="4" t="s">
        <v>728</v>
      </c>
      <c r="H480" s="4" t="s">
        <v>1643</v>
      </c>
      <c r="I480" s="4" t="s">
        <v>729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726</v>
      </c>
      <c r="D481" s="4" t="s">
        <v>727</v>
      </c>
      <c r="E481" s="4" t="s">
        <v>1512</v>
      </c>
      <c r="F481" s="4" t="s">
        <v>1513</v>
      </c>
      <c r="G481" s="4" t="s">
        <v>728</v>
      </c>
      <c r="H481" s="4" t="s">
        <v>1643</v>
      </c>
      <c r="I481" s="4" t="s">
        <v>729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726</v>
      </c>
      <c r="D482" s="4" t="s">
        <v>727</v>
      </c>
      <c r="E482" s="4" t="s">
        <v>1514</v>
      </c>
      <c r="F482" s="4" t="s">
        <v>1515</v>
      </c>
      <c r="G482" s="4" t="s">
        <v>728</v>
      </c>
      <c r="H482" s="4" t="s">
        <v>1643</v>
      </c>
      <c r="I482" s="4" t="s">
        <v>729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726</v>
      </c>
      <c r="D483" s="4" t="s">
        <v>727</v>
      </c>
      <c r="E483" s="4" t="s">
        <v>726</v>
      </c>
      <c r="F483" s="4" t="s">
        <v>727</v>
      </c>
      <c r="G483" s="4" t="s">
        <v>728</v>
      </c>
      <c r="H483" s="4" t="s">
        <v>1643</v>
      </c>
      <c r="I483" s="4" t="s">
        <v>729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726</v>
      </c>
      <c r="D484" s="4" t="s">
        <v>727</v>
      </c>
      <c r="E484" s="4" t="s">
        <v>726</v>
      </c>
      <c r="F484" s="4" t="s">
        <v>727</v>
      </c>
      <c r="G484" s="4" t="s">
        <v>1607</v>
      </c>
      <c r="H484" s="4" t="s">
        <v>1608</v>
      </c>
      <c r="I484" s="4" t="s">
        <v>1609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726</v>
      </c>
      <c r="D485" s="4" t="s">
        <v>727</v>
      </c>
      <c r="E485" s="4" t="s">
        <v>726</v>
      </c>
      <c r="F485" s="4" t="s">
        <v>727</v>
      </c>
      <c r="G485" s="4" t="s">
        <v>1607</v>
      </c>
      <c r="H485" s="4" t="s">
        <v>1608</v>
      </c>
      <c r="I485" s="4" t="s">
        <v>1609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730</v>
      </c>
      <c r="D486" s="4" t="s">
        <v>731</v>
      </c>
      <c r="E486" s="4" t="s">
        <v>1516</v>
      </c>
      <c r="F486" s="4" t="s">
        <v>1517</v>
      </c>
      <c r="G486" s="4" t="s">
        <v>732</v>
      </c>
      <c r="H486" s="4" t="s">
        <v>733</v>
      </c>
      <c r="I486" s="4" t="s">
        <v>734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730</v>
      </c>
      <c r="D487" s="4" t="s">
        <v>731</v>
      </c>
      <c r="E487" s="4" t="s">
        <v>1518</v>
      </c>
      <c r="F487" s="4" t="s">
        <v>1519</v>
      </c>
      <c r="G487" s="4" t="s">
        <v>732</v>
      </c>
      <c r="H487" s="4" t="s">
        <v>733</v>
      </c>
      <c r="I487" s="4" t="s">
        <v>734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730</v>
      </c>
      <c r="D488" s="4" t="s">
        <v>731</v>
      </c>
      <c r="E488" s="4" t="s">
        <v>1088</v>
      </c>
      <c r="F488" s="4" t="s">
        <v>1520</v>
      </c>
      <c r="G488" s="4" t="s">
        <v>732</v>
      </c>
      <c r="H488" s="4" t="s">
        <v>733</v>
      </c>
      <c r="I488" s="4" t="s">
        <v>734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730</v>
      </c>
      <c r="D489" s="4" t="s">
        <v>731</v>
      </c>
      <c r="E489" s="4" t="s">
        <v>1521</v>
      </c>
      <c r="F489" s="4" t="s">
        <v>1522</v>
      </c>
      <c r="G489" s="4" t="s">
        <v>732</v>
      </c>
      <c r="H489" s="4" t="s">
        <v>733</v>
      </c>
      <c r="I489" s="4" t="s">
        <v>734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730</v>
      </c>
      <c r="D490" s="4" t="s">
        <v>731</v>
      </c>
      <c r="E490" s="4" t="s">
        <v>1523</v>
      </c>
      <c r="F490" s="4" t="s">
        <v>1524</v>
      </c>
      <c r="G490" s="4" t="s">
        <v>732</v>
      </c>
      <c r="H490" s="4" t="s">
        <v>733</v>
      </c>
      <c r="I490" s="4" t="s">
        <v>734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730</v>
      </c>
      <c r="D491" s="4" t="s">
        <v>731</v>
      </c>
      <c r="E491" s="4" t="s">
        <v>1525</v>
      </c>
      <c r="F491" s="4" t="s">
        <v>1526</v>
      </c>
      <c r="G491" s="4" t="s">
        <v>732</v>
      </c>
      <c r="H491" s="4" t="s">
        <v>733</v>
      </c>
      <c r="I491" s="4" t="s">
        <v>734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730</v>
      </c>
      <c r="D492" s="4" t="s">
        <v>731</v>
      </c>
      <c r="E492" s="4" t="s">
        <v>1527</v>
      </c>
      <c r="F492" s="4" t="s">
        <v>1528</v>
      </c>
      <c r="G492" s="4" t="s">
        <v>732</v>
      </c>
      <c r="H492" s="4" t="s">
        <v>733</v>
      </c>
      <c r="I492" s="4" t="s">
        <v>734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730</v>
      </c>
      <c r="D493" s="4" t="s">
        <v>731</v>
      </c>
      <c r="E493" s="4" t="s">
        <v>1529</v>
      </c>
      <c r="F493" s="4" t="s">
        <v>1530</v>
      </c>
      <c r="G493" s="4" t="s">
        <v>732</v>
      </c>
      <c r="H493" s="4" t="s">
        <v>733</v>
      </c>
      <c r="I493" s="4" t="s">
        <v>734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730</v>
      </c>
      <c r="D494" s="4" t="s">
        <v>731</v>
      </c>
      <c r="E494" s="4" t="s">
        <v>1358</v>
      </c>
      <c r="F494" s="4" t="s">
        <v>1531</v>
      </c>
      <c r="G494" s="4" t="s">
        <v>732</v>
      </c>
      <c r="H494" s="4" t="s">
        <v>733</v>
      </c>
      <c r="I494" s="4" t="s">
        <v>734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730</v>
      </c>
      <c r="D495" s="4" t="s">
        <v>731</v>
      </c>
      <c r="E495" s="4" t="s">
        <v>1360</v>
      </c>
      <c r="F495" s="4" t="s">
        <v>1532</v>
      </c>
      <c r="G495" s="4" t="s">
        <v>732</v>
      </c>
      <c r="H495" s="4" t="s">
        <v>733</v>
      </c>
      <c r="I495" s="4" t="s">
        <v>734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730</v>
      </c>
      <c r="D496" s="4" t="s">
        <v>731</v>
      </c>
      <c r="E496" s="4" t="s">
        <v>1533</v>
      </c>
      <c r="F496" s="4" t="s">
        <v>1534</v>
      </c>
      <c r="G496" s="4" t="s">
        <v>732</v>
      </c>
      <c r="H496" s="4" t="s">
        <v>733</v>
      </c>
      <c r="I496" s="4" t="s">
        <v>734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730</v>
      </c>
      <c r="D497" s="4" t="s">
        <v>731</v>
      </c>
      <c r="E497" s="4" t="s">
        <v>1535</v>
      </c>
      <c r="F497" s="4" t="s">
        <v>1536</v>
      </c>
      <c r="G497" s="4" t="s">
        <v>732</v>
      </c>
      <c r="H497" s="4" t="s">
        <v>733</v>
      </c>
      <c r="I497" s="4" t="s">
        <v>734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730</v>
      </c>
      <c r="D498" s="4" t="s">
        <v>731</v>
      </c>
      <c r="E498" s="4" t="s">
        <v>1537</v>
      </c>
      <c r="F498" s="4" t="s">
        <v>1538</v>
      </c>
      <c r="G498" s="4" t="s">
        <v>732</v>
      </c>
      <c r="H498" s="4" t="s">
        <v>733</v>
      </c>
      <c r="I498" s="4" t="s">
        <v>734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730</v>
      </c>
      <c r="D499" s="4" t="s">
        <v>731</v>
      </c>
      <c r="E499" s="4" t="s">
        <v>1537</v>
      </c>
      <c r="F499" s="4" t="s">
        <v>1538</v>
      </c>
      <c r="G499" s="4" t="s">
        <v>1701</v>
      </c>
      <c r="H499" s="4" t="s">
        <v>1702</v>
      </c>
      <c r="I499" s="4" t="s">
        <v>1703</v>
      </c>
      <c r="J499" s="4" t="s">
        <v>1704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730</v>
      </c>
      <c r="D500" s="4" t="s">
        <v>731</v>
      </c>
      <c r="E500" s="4" t="s">
        <v>1537</v>
      </c>
      <c r="F500" s="4" t="s">
        <v>1538</v>
      </c>
      <c r="G500" s="4" t="s">
        <v>1727</v>
      </c>
      <c r="H500" s="4" t="s">
        <v>1728</v>
      </c>
      <c r="I500" s="4" t="s">
        <v>1703</v>
      </c>
      <c r="J500" s="4" t="s">
        <v>1729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730</v>
      </c>
      <c r="D501" s="4" t="s">
        <v>731</v>
      </c>
      <c r="E501" s="4" t="s">
        <v>730</v>
      </c>
      <c r="F501" s="4" t="s">
        <v>731</v>
      </c>
      <c r="G501" s="4" t="s">
        <v>732</v>
      </c>
      <c r="H501" s="4" t="s">
        <v>733</v>
      </c>
      <c r="I501" s="4" t="s">
        <v>734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730</v>
      </c>
      <c r="D502" s="4" t="s">
        <v>731</v>
      </c>
      <c r="E502" s="4" t="s">
        <v>730</v>
      </c>
      <c r="F502" s="4" t="s">
        <v>731</v>
      </c>
      <c r="G502" s="4" t="s">
        <v>870</v>
      </c>
      <c r="H502" s="4" t="s">
        <v>1726</v>
      </c>
      <c r="I502" s="4" t="s">
        <v>871</v>
      </c>
      <c r="J502" s="4" t="s">
        <v>872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730</v>
      </c>
      <c r="D503" s="4" t="s">
        <v>731</v>
      </c>
      <c r="E503" s="4" t="s">
        <v>730</v>
      </c>
      <c r="F503" s="4" t="s">
        <v>731</v>
      </c>
      <c r="G503" s="4" t="s">
        <v>1730</v>
      </c>
      <c r="H503" s="4" t="s">
        <v>1731</v>
      </c>
      <c r="I503" s="4" t="s">
        <v>1732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730</v>
      </c>
      <c r="D504" s="4" t="s">
        <v>731</v>
      </c>
      <c r="E504" s="4" t="s">
        <v>1539</v>
      </c>
      <c r="F504" s="4" t="s">
        <v>1540</v>
      </c>
      <c r="G504" s="4" t="s">
        <v>732</v>
      </c>
      <c r="H504" s="4" t="s">
        <v>733</v>
      </c>
      <c r="I504" s="4" t="s">
        <v>734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830</v>
      </c>
      <c r="H505" s="4" t="s">
        <v>1697</v>
      </c>
      <c r="I505" s="4" t="s">
        <v>831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720</v>
      </c>
      <c r="H506" s="4" t="s">
        <v>721</v>
      </c>
      <c r="I506" s="4" t="s">
        <v>722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1604</v>
      </c>
      <c r="H507" s="4" t="s">
        <v>1605</v>
      </c>
      <c r="I507" s="4" t="s">
        <v>1606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867</v>
      </c>
      <c r="H508" s="4" t="s">
        <v>868</v>
      </c>
      <c r="I508" s="4" t="s">
        <v>869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873</v>
      </c>
      <c r="H509" s="4" t="s">
        <v>581</v>
      </c>
      <c r="I509" s="4" t="s">
        <v>874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880</v>
      </c>
      <c r="H510" s="4" t="s">
        <v>881</v>
      </c>
      <c r="I510" s="4" t="s">
        <v>882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1607</v>
      </c>
      <c r="H511" s="4" t="s">
        <v>1608</v>
      </c>
      <c r="I511" s="4" t="s">
        <v>1609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968</v>
      </c>
      <c r="H512" s="4" t="s">
        <v>969</v>
      </c>
      <c r="I512" s="4" t="s">
        <v>970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708</v>
      </c>
      <c r="D513" s="4" t="s">
        <v>709</v>
      </c>
      <c r="E513" s="4" t="s">
        <v>708</v>
      </c>
      <c r="F513" s="4" t="s">
        <v>709</v>
      </c>
      <c r="G513" s="4" t="s">
        <v>830</v>
      </c>
      <c r="H513" s="4" t="s">
        <v>1697</v>
      </c>
      <c r="I513" s="4" t="s">
        <v>831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708</v>
      </c>
      <c r="D514" s="4" t="s">
        <v>709</v>
      </c>
      <c r="E514" s="4" t="s">
        <v>708</v>
      </c>
      <c r="F514" s="4" t="s">
        <v>709</v>
      </c>
      <c r="G514" s="4" t="s">
        <v>846</v>
      </c>
      <c r="H514" s="4" t="s">
        <v>1559</v>
      </c>
      <c r="I514" s="4" t="s">
        <v>847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708</v>
      </c>
      <c r="D515" s="4" t="s">
        <v>709</v>
      </c>
      <c r="E515" s="4" t="s">
        <v>708</v>
      </c>
      <c r="F515" s="4" t="s">
        <v>709</v>
      </c>
      <c r="G515" s="4" t="s">
        <v>846</v>
      </c>
      <c r="H515" s="4" t="s">
        <v>1559</v>
      </c>
      <c r="I515" s="4" t="s">
        <v>847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708</v>
      </c>
      <c r="D516" s="4" t="s">
        <v>709</v>
      </c>
      <c r="E516" s="4" t="s">
        <v>708</v>
      </c>
      <c r="F516" s="4" t="s">
        <v>709</v>
      </c>
      <c r="G516" s="4" t="s">
        <v>710</v>
      </c>
      <c r="H516" s="4" t="s">
        <v>711</v>
      </c>
      <c r="I516" s="4" t="s">
        <v>712</v>
      </c>
      <c r="J516" s="4" t="s">
        <v>713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708</v>
      </c>
      <c r="D517" s="4" t="s">
        <v>709</v>
      </c>
      <c r="E517" s="4" t="s">
        <v>708</v>
      </c>
      <c r="F517" s="4" t="s">
        <v>709</v>
      </c>
      <c r="G517" s="4" t="s">
        <v>1701</v>
      </c>
      <c r="H517" s="4" t="s">
        <v>1702</v>
      </c>
      <c r="I517" s="4" t="s">
        <v>1703</v>
      </c>
      <c r="J517" s="4" t="s">
        <v>1704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708</v>
      </c>
      <c r="D518" s="4" t="s">
        <v>709</v>
      </c>
      <c r="E518" s="4" t="s">
        <v>708</v>
      </c>
      <c r="F518" s="4" t="s">
        <v>709</v>
      </c>
      <c r="G518" s="4" t="s">
        <v>1733</v>
      </c>
      <c r="H518" s="4" t="s">
        <v>1734</v>
      </c>
      <c r="I518" s="4" t="s">
        <v>1703</v>
      </c>
      <c r="J518" s="4" t="s">
        <v>1735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708</v>
      </c>
      <c r="D519" s="4" t="s">
        <v>709</v>
      </c>
      <c r="E519" s="4" t="s">
        <v>708</v>
      </c>
      <c r="F519" s="4" t="s">
        <v>709</v>
      </c>
      <c r="G519" s="4" t="s">
        <v>1736</v>
      </c>
      <c r="H519" s="4" t="s">
        <v>1737</v>
      </c>
      <c r="I519" s="4" t="s">
        <v>1738</v>
      </c>
      <c r="J519" s="4" t="s">
        <v>713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708</v>
      </c>
      <c r="D520" s="4" t="s">
        <v>709</v>
      </c>
      <c r="E520" s="4" t="s">
        <v>708</v>
      </c>
      <c r="F520" s="4" t="s">
        <v>709</v>
      </c>
      <c r="G520" s="4" t="s">
        <v>1736</v>
      </c>
      <c r="H520" s="4" t="s">
        <v>1737</v>
      </c>
      <c r="I520" s="4" t="s">
        <v>1738</v>
      </c>
      <c r="J520" s="4" t="s">
        <v>713</v>
      </c>
      <c r="K520" s="4" t="s">
        <v>1739</v>
      </c>
      <c r="L520" s="4" t="s">
        <v>584</v>
      </c>
    </row>
    <row r="521" spans="1:12">
      <c r="A521" s="4">
        <v>520</v>
      </c>
      <c r="B521" s="4" t="s">
        <v>132</v>
      </c>
      <c r="C521" s="4" t="s">
        <v>708</v>
      </c>
      <c r="D521" s="4" t="s">
        <v>709</v>
      </c>
      <c r="E521" s="4" t="s">
        <v>708</v>
      </c>
      <c r="F521" s="4" t="s">
        <v>709</v>
      </c>
      <c r="G521" s="4" t="s">
        <v>1736</v>
      </c>
      <c r="H521" s="4" t="s">
        <v>1737</v>
      </c>
      <c r="I521" s="4" t="s">
        <v>1738</v>
      </c>
      <c r="J521" s="4" t="s">
        <v>713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708</v>
      </c>
      <c r="D522" s="4" t="s">
        <v>709</v>
      </c>
      <c r="E522" s="4" t="s">
        <v>708</v>
      </c>
      <c r="F522" s="4" t="s">
        <v>709</v>
      </c>
      <c r="G522" s="4" t="s">
        <v>1736</v>
      </c>
      <c r="H522" s="4" t="s">
        <v>1737</v>
      </c>
      <c r="I522" s="4" t="s">
        <v>1738</v>
      </c>
      <c r="J522" s="4" t="s">
        <v>713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708</v>
      </c>
      <c r="D523" s="4" t="s">
        <v>709</v>
      </c>
      <c r="E523" s="4" t="s">
        <v>708</v>
      </c>
      <c r="F523" s="4" t="s">
        <v>709</v>
      </c>
      <c r="G523" s="4" t="s">
        <v>941</v>
      </c>
      <c r="H523" s="4" t="s">
        <v>1610</v>
      </c>
      <c r="I523" s="4" t="s">
        <v>942</v>
      </c>
      <c r="J523" s="4" t="s">
        <v>713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708</v>
      </c>
      <c r="D524" s="4" t="s">
        <v>709</v>
      </c>
      <c r="E524" s="4" t="s">
        <v>708</v>
      </c>
      <c r="F524" s="4" t="s">
        <v>709</v>
      </c>
      <c r="G524" s="4" t="s">
        <v>941</v>
      </c>
      <c r="H524" s="4" t="s">
        <v>1610</v>
      </c>
      <c r="I524" s="4" t="s">
        <v>942</v>
      </c>
      <c r="J524" s="4" t="s">
        <v>713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708</v>
      </c>
      <c r="D525" s="4" t="s">
        <v>709</v>
      </c>
      <c r="E525" s="4" t="s">
        <v>708</v>
      </c>
      <c r="F525" s="4" t="s">
        <v>709</v>
      </c>
      <c r="G525" s="4" t="s">
        <v>941</v>
      </c>
      <c r="H525" s="4" t="s">
        <v>1610</v>
      </c>
      <c r="I525" s="4" t="s">
        <v>942</v>
      </c>
      <c r="J525" s="4" t="s">
        <v>713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708</v>
      </c>
      <c r="D526" s="4" t="s">
        <v>709</v>
      </c>
      <c r="E526" s="4" t="s">
        <v>708</v>
      </c>
      <c r="F526" s="4" t="s">
        <v>709</v>
      </c>
      <c r="G526" s="4" t="s">
        <v>941</v>
      </c>
      <c r="H526" s="4" t="s">
        <v>1610</v>
      </c>
      <c r="I526" s="4" t="s">
        <v>942</v>
      </c>
      <c r="J526" s="4" t="s">
        <v>713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817</v>
      </c>
      <c r="H527" s="4" t="s">
        <v>1740</v>
      </c>
      <c r="I527" s="4" t="s">
        <v>818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819</v>
      </c>
      <c r="H528" s="4" t="s">
        <v>1611</v>
      </c>
      <c r="I528" s="4" t="s">
        <v>820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1592</v>
      </c>
      <c r="H529" s="4" t="s">
        <v>1554</v>
      </c>
      <c r="I529" s="4" t="s">
        <v>1555</v>
      </c>
      <c r="J529" s="4" t="s">
        <v>1593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999</v>
      </c>
      <c r="H530" s="4" t="s">
        <v>1705</v>
      </c>
      <c r="I530" s="4" t="s">
        <v>1000</v>
      </c>
      <c r="J530" s="4" t="s">
        <v>852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830</v>
      </c>
      <c r="H531" s="4" t="s">
        <v>1697</v>
      </c>
      <c r="I531" s="4" t="s">
        <v>831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839</v>
      </c>
      <c r="H532" s="4" t="s">
        <v>1557</v>
      </c>
      <c r="I532" s="4" t="s">
        <v>840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841</v>
      </c>
      <c r="H533" s="4" t="s">
        <v>1558</v>
      </c>
      <c r="I533" s="4" t="s">
        <v>842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1644</v>
      </c>
      <c r="H534" s="4" t="s">
        <v>1645</v>
      </c>
      <c r="I534" s="4" t="s">
        <v>1646</v>
      </c>
      <c r="J534" s="4" t="s">
        <v>683</v>
      </c>
      <c r="K534" s="4" t="s">
        <v>1594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1644</v>
      </c>
      <c r="H535" s="4" t="s">
        <v>1645</v>
      </c>
      <c r="I535" s="4" t="s">
        <v>1646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846</v>
      </c>
      <c r="H536" s="4" t="s">
        <v>1559</v>
      </c>
      <c r="I536" s="4" t="s">
        <v>847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846</v>
      </c>
      <c r="H537" s="4" t="s">
        <v>1559</v>
      </c>
      <c r="I537" s="4" t="s">
        <v>847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1612</v>
      </c>
      <c r="H538" s="4" t="s">
        <v>1613</v>
      </c>
      <c r="I538" s="4" t="s">
        <v>1614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1678</v>
      </c>
      <c r="H539" s="4" t="s">
        <v>1679</v>
      </c>
      <c r="I539" s="4" t="s">
        <v>1680</v>
      </c>
      <c r="J539" s="4" t="s">
        <v>1741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1575</v>
      </c>
      <c r="H540" s="4" t="s">
        <v>1742</v>
      </c>
      <c r="I540" s="4" t="s">
        <v>1576</v>
      </c>
      <c r="J540" s="4" t="s">
        <v>1577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821</v>
      </c>
      <c r="H546" s="4" t="s">
        <v>822</v>
      </c>
      <c r="I546" s="4" t="s">
        <v>823</v>
      </c>
      <c r="J546" s="4" t="s">
        <v>824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834</v>
      </c>
      <c r="H547" s="4" t="s">
        <v>835</v>
      </c>
      <c r="I547" s="4" t="s">
        <v>836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843</v>
      </c>
      <c r="H548" s="4" t="s">
        <v>844</v>
      </c>
      <c r="I548" s="4" t="s">
        <v>845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1647</v>
      </c>
      <c r="H549" s="4" t="s">
        <v>1648</v>
      </c>
      <c r="I549" s="4" t="s">
        <v>1649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1647</v>
      </c>
      <c r="H550" s="4" t="s">
        <v>1648</v>
      </c>
      <c r="I550" s="4" t="s">
        <v>1649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1573</v>
      </c>
      <c r="H551" s="4" t="s">
        <v>1681</v>
      </c>
      <c r="I551" s="4" t="s">
        <v>1574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1743</v>
      </c>
      <c r="H552" s="4" t="s">
        <v>1744</v>
      </c>
      <c r="I552" s="4" t="s">
        <v>1745</v>
      </c>
      <c r="J552" s="4" t="s">
        <v>1746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1747</v>
      </c>
      <c r="H553" s="4" t="s">
        <v>1748</v>
      </c>
      <c r="I553" s="4" t="s">
        <v>1749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1747</v>
      </c>
      <c r="H554" s="4" t="s">
        <v>1748</v>
      </c>
      <c r="I554" s="4" t="s">
        <v>1749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1747</v>
      </c>
      <c r="H555" s="4" t="s">
        <v>1748</v>
      </c>
      <c r="I555" s="4" t="s">
        <v>1749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895</v>
      </c>
      <c r="H556" s="4" t="s">
        <v>896</v>
      </c>
      <c r="I556" s="4" t="s">
        <v>897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1710</v>
      </c>
      <c r="H557" s="4" t="s">
        <v>1711</v>
      </c>
      <c r="I557" s="4" t="s">
        <v>1712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1710</v>
      </c>
      <c r="H558" s="4" t="s">
        <v>1711</v>
      </c>
      <c r="I558" s="4" t="s">
        <v>1712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1750</v>
      </c>
      <c r="H559" s="4" t="s">
        <v>1751</v>
      </c>
      <c r="I559" s="4" t="s">
        <v>1752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1652</v>
      </c>
      <c r="H560" s="4" t="s">
        <v>1653</v>
      </c>
      <c r="I560" s="4" t="s">
        <v>1654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1682</v>
      </c>
      <c r="H561" s="4" t="s">
        <v>1683</v>
      </c>
      <c r="I561" s="4" t="s">
        <v>1684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1685</v>
      </c>
      <c r="H562" s="4" t="s">
        <v>1686</v>
      </c>
      <c r="I562" s="4" t="s">
        <v>1687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1655</v>
      </c>
      <c r="H563" s="4" t="s">
        <v>1656</v>
      </c>
      <c r="I563" s="4" t="s">
        <v>1657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1655</v>
      </c>
      <c r="H564" s="4" t="s">
        <v>1656</v>
      </c>
      <c r="I564" s="4" t="s">
        <v>1657</v>
      </c>
      <c r="J564" s="4" t="s">
        <v>683</v>
      </c>
      <c r="K564" s="4" t="s">
        <v>1658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1662</v>
      </c>
      <c r="H565" s="4" t="s">
        <v>1663</v>
      </c>
      <c r="I565" s="4" t="s">
        <v>1664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1753</v>
      </c>
      <c r="H566" s="4" t="s">
        <v>1754</v>
      </c>
      <c r="I566" s="4" t="s">
        <v>1755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1756</v>
      </c>
      <c r="H567" s="4" t="s">
        <v>1757</v>
      </c>
      <c r="I567" s="4" t="s">
        <v>1758</v>
      </c>
      <c r="J567" s="4" t="s">
        <v>683</v>
      </c>
      <c r="K567" s="4" t="s">
        <v>1594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1756</v>
      </c>
      <c r="H568" s="4" t="s">
        <v>1757</v>
      </c>
      <c r="I568" s="4" t="s">
        <v>1758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1756</v>
      </c>
      <c r="H569" s="4" t="s">
        <v>1757</v>
      </c>
      <c r="I569" s="4" t="s">
        <v>1758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1567</v>
      </c>
      <c r="H570" s="4" t="s">
        <v>1568</v>
      </c>
      <c r="I570" s="4" t="s">
        <v>1569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1570</v>
      </c>
      <c r="H571" s="4" t="s">
        <v>1571</v>
      </c>
      <c r="I571" s="4" t="s">
        <v>1572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1616</v>
      </c>
      <c r="H572" s="4" t="s">
        <v>1617</v>
      </c>
      <c r="I572" s="4" t="s">
        <v>1618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1619</v>
      </c>
      <c r="H573" s="4" t="s">
        <v>1620</v>
      </c>
      <c r="I573" s="4" t="s">
        <v>1621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1759</v>
      </c>
      <c r="H574" s="4" t="s">
        <v>1760</v>
      </c>
      <c r="I574" s="4" t="s">
        <v>1761</v>
      </c>
      <c r="J574" s="4" t="s">
        <v>713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945</v>
      </c>
      <c r="H575" s="4" t="s">
        <v>946</v>
      </c>
      <c r="I575" s="4" t="s">
        <v>947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1650</v>
      </c>
      <c r="H576" s="4" t="s">
        <v>1688</v>
      </c>
      <c r="I576" s="4" t="s">
        <v>1651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1762</v>
      </c>
      <c r="H577" s="4" t="s">
        <v>1763</v>
      </c>
      <c r="I577" s="4" t="s">
        <v>1764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951</v>
      </c>
      <c r="H578" s="4" t="s">
        <v>952</v>
      </c>
      <c r="I578" s="4" t="s">
        <v>953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954</v>
      </c>
      <c r="H579" s="4" t="s">
        <v>955</v>
      </c>
      <c r="I579" s="4" t="s">
        <v>956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957</v>
      </c>
      <c r="H580" s="4" t="s">
        <v>958</v>
      </c>
      <c r="I580" s="4" t="s">
        <v>959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971</v>
      </c>
      <c r="H581" s="4" t="s">
        <v>972</v>
      </c>
      <c r="I581" s="4" t="s">
        <v>973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971</v>
      </c>
      <c r="H582" s="4" t="s">
        <v>972</v>
      </c>
      <c r="I582" s="4" t="s">
        <v>973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1615</v>
      </c>
      <c r="H583" s="4" t="s">
        <v>1659</v>
      </c>
      <c r="I583" s="4" t="s">
        <v>848</v>
      </c>
      <c r="J583" s="4" t="s">
        <v>1689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825</v>
      </c>
      <c r="H584" s="4" t="s">
        <v>1660</v>
      </c>
      <c r="I584" s="4" t="s">
        <v>826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853</v>
      </c>
      <c r="H585" s="4" t="s">
        <v>1622</v>
      </c>
      <c r="I585" s="4" t="s">
        <v>854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1561</v>
      </c>
      <c r="H586" s="4" t="s">
        <v>1623</v>
      </c>
      <c r="I586" s="4" t="s">
        <v>1562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1561</v>
      </c>
      <c r="H587" s="4" t="s">
        <v>1623</v>
      </c>
      <c r="I587" s="4" t="s">
        <v>1562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978</v>
      </c>
      <c r="H588" s="4" t="s">
        <v>979</v>
      </c>
      <c r="I588" s="4" t="s">
        <v>577</v>
      </c>
      <c r="J588" s="4" t="s">
        <v>980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978</v>
      </c>
      <c r="H589" s="4" t="s">
        <v>979</v>
      </c>
      <c r="I589" s="4" t="s">
        <v>577</v>
      </c>
      <c r="J589" s="4" t="s">
        <v>980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1624</v>
      </c>
      <c r="H590" s="4" t="s">
        <v>1625</v>
      </c>
      <c r="I590" s="4" t="s">
        <v>1626</v>
      </c>
      <c r="J590" s="4" t="s">
        <v>1627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986</v>
      </c>
      <c r="H591" s="4" t="s">
        <v>987</v>
      </c>
      <c r="I591" s="4" t="s">
        <v>988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991</v>
      </c>
      <c r="H592" s="4" t="s">
        <v>992</v>
      </c>
      <c r="I592" s="4" t="s">
        <v>704</v>
      </c>
      <c r="J592" s="4" t="s">
        <v>850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993</v>
      </c>
      <c r="H593" s="4" t="s">
        <v>994</v>
      </c>
      <c r="I593" s="4" t="s">
        <v>995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1675</v>
      </c>
      <c r="H594" s="4" t="s">
        <v>1676</v>
      </c>
      <c r="I594" s="4" t="s">
        <v>1640</v>
      </c>
      <c r="J594" s="4" t="s">
        <v>1677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1639</v>
      </c>
      <c r="H595" s="4" t="s">
        <v>1668</v>
      </c>
      <c r="I595" s="4" t="s">
        <v>1640</v>
      </c>
      <c r="J595" s="4" t="s">
        <v>1641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1628</v>
      </c>
      <c r="H596" s="4" t="s">
        <v>1629</v>
      </c>
      <c r="I596" s="4" t="s">
        <v>851</v>
      </c>
      <c r="J596" s="4" t="s">
        <v>872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830</v>
      </c>
      <c r="H597" s="4" t="s">
        <v>1697</v>
      </c>
      <c r="I597" s="4" t="s">
        <v>831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1560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1661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1661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728</v>
      </c>
      <c r="H601" s="4" t="s">
        <v>1643</v>
      </c>
      <c r="I601" s="4" t="s">
        <v>729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996</v>
      </c>
      <c r="H602" s="4" t="s">
        <v>997</v>
      </c>
      <c r="I602" s="4" t="s">
        <v>998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8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1">
        <v>42068.491365740738</v>
      </c>
      <c r="B3" s="13" t="s">
        <v>648</v>
      </c>
      <c r="C3" s="13" t="s">
        <v>649</v>
      </c>
    </row>
    <row r="4" spans="1:4">
      <c r="A4" s="301">
        <v>42068.491365740738</v>
      </c>
      <c r="B4" s="13" t="s">
        <v>650</v>
      </c>
      <c r="C4" s="13" t="s">
        <v>649</v>
      </c>
    </row>
    <row r="5" spans="1:4">
      <c r="A5" s="301">
        <v>42069.570590277777</v>
      </c>
      <c r="B5" s="13" t="s">
        <v>648</v>
      </c>
      <c r="C5" s="13" t="s">
        <v>649</v>
      </c>
    </row>
    <row r="6" spans="1:4">
      <c r="A6" s="301">
        <v>42069.570613425924</v>
      </c>
      <c r="B6" s="13" t="s">
        <v>650</v>
      </c>
      <c r="C6" s="13" t="s">
        <v>649</v>
      </c>
    </row>
    <row r="7" spans="1:4">
      <c r="A7" s="301">
        <v>42108.603888888887</v>
      </c>
      <c r="B7" s="13" t="s">
        <v>648</v>
      </c>
      <c r="C7" s="13" t="s">
        <v>649</v>
      </c>
    </row>
    <row r="8" spans="1:4">
      <c r="A8" s="301">
        <v>42108.603888888887</v>
      </c>
      <c r="B8" s="13" t="s">
        <v>650</v>
      </c>
      <c r="C8" s="13" t="s">
        <v>649</v>
      </c>
    </row>
    <row r="9" spans="1:4">
      <c r="A9" s="301">
        <v>42109.341585648152</v>
      </c>
      <c r="B9" s="13" t="s">
        <v>648</v>
      </c>
      <c r="C9" s="13" t="s">
        <v>649</v>
      </c>
    </row>
    <row r="10" spans="1:4">
      <c r="A10" s="301">
        <v>42109.341585648152</v>
      </c>
      <c r="B10" s="13" t="s">
        <v>650</v>
      </c>
      <c r="C10" s="13" t="s">
        <v>649</v>
      </c>
    </row>
    <row r="11" spans="1:4">
      <c r="A11" s="301">
        <v>42109.387685185182</v>
      </c>
      <c r="B11" s="13" t="s">
        <v>648</v>
      </c>
      <c r="C11" s="13" t="s">
        <v>649</v>
      </c>
    </row>
    <row r="12" spans="1:4">
      <c r="A12" s="301">
        <v>42109.387696759259</v>
      </c>
      <c r="B12" s="13" t="s">
        <v>650</v>
      </c>
      <c r="C12" s="13" t="s">
        <v>649</v>
      </c>
    </row>
    <row r="13" spans="1:4">
      <c r="A13" s="301">
        <v>42110.371678240743</v>
      </c>
      <c r="B13" s="13" t="s">
        <v>648</v>
      </c>
      <c r="C13" s="13" t="s">
        <v>649</v>
      </c>
    </row>
    <row r="14" spans="1:4">
      <c r="A14" s="301">
        <v>42110.371689814812</v>
      </c>
      <c r="B14" s="13" t="s">
        <v>650</v>
      </c>
      <c r="C14" s="13" t="s">
        <v>649</v>
      </c>
    </row>
    <row r="15" spans="1:4">
      <c r="A15" s="301">
        <v>42110.444305555553</v>
      </c>
      <c r="B15" s="13" t="s">
        <v>648</v>
      </c>
      <c r="C15" s="13" t="s">
        <v>649</v>
      </c>
    </row>
    <row r="16" spans="1:4">
      <c r="A16" s="301">
        <v>42110.44431712963</v>
      </c>
      <c r="B16" s="13" t="s">
        <v>650</v>
      </c>
      <c r="C16" s="13" t="s">
        <v>649</v>
      </c>
    </row>
    <row r="17" spans="1:3">
      <c r="A17" s="301">
        <v>42110.546979166669</v>
      </c>
      <c r="B17" s="13" t="s">
        <v>648</v>
      </c>
      <c r="C17" s="13" t="s">
        <v>649</v>
      </c>
    </row>
    <row r="18" spans="1:3">
      <c r="A18" s="301">
        <v>42110.546990740739</v>
      </c>
      <c r="B18" s="13" t="s">
        <v>650</v>
      </c>
      <c r="C18" s="13" t="s">
        <v>649</v>
      </c>
    </row>
    <row r="19" spans="1:3">
      <c r="A19" s="301">
        <v>42404.45621527778</v>
      </c>
      <c r="B19" s="13" t="s">
        <v>648</v>
      </c>
      <c r="C19" s="13" t="s">
        <v>649</v>
      </c>
    </row>
    <row r="20" spans="1:3">
      <c r="A20" s="301">
        <v>42404.45621527778</v>
      </c>
      <c r="B20" s="13" t="s">
        <v>650</v>
      </c>
      <c r="C20" s="13" t="s">
        <v>649</v>
      </c>
    </row>
    <row r="21" spans="1:3">
      <c r="A21" s="301">
        <v>42404.479687500003</v>
      </c>
      <c r="B21" s="13" t="s">
        <v>648</v>
      </c>
      <c r="C21" s="13" t="s">
        <v>649</v>
      </c>
    </row>
    <row r="22" spans="1:3">
      <c r="A22" s="301">
        <v>42404.479687500003</v>
      </c>
      <c r="B22" s="13" t="s">
        <v>650</v>
      </c>
      <c r="C22" s="13" t="s">
        <v>649</v>
      </c>
    </row>
    <row r="23" spans="1:3">
      <c r="A23" s="301">
        <v>42754.389675925922</v>
      </c>
      <c r="B23" s="13" t="s">
        <v>648</v>
      </c>
      <c r="C23" s="13" t="s">
        <v>649</v>
      </c>
    </row>
    <row r="24" spans="1:3">
      <c r="A24" s="301">
        <v>42754.389675925922</v>
      </c>
      <c r="B24" s="13" t="s">
        <v>650</v>
      </c>
      <c r="C24" s="13" t="s">
        <v>649</v>
      </c>
    </row>
    <row r="25" spans="1:3">
      <c r="A25" s="301">
        <v>42754.489027777781</v>
      </c>
      <c r="B25" s="13" t="s">
        <v>648</v>
      </c>
      <c r="C25" s="13" t="s">
        <v>649</v>
      </c>
    </row>
    <row r="26" spans="1:3">
      <c r="A26" s="301">
        <v>42754.489027777781</v>
      </c>
      <c r="B26" s="13" t="s">
        <v>650</v>
      </c>
      <c r="C26" s="13" t="s">
        <v>649</v>
      </c>
    </row>
    <row r="27" spans="1:3">
      <c r="A27" s="301">
        <v>43161.418553240743</v>
      </c>
      <c r="B27" s="13" t="s">
        <v>648</v>
      </c>
      <c r="C27" s="13" t="s">
        <v>649</v>
      </c>
    </row>
    <row r="28" spans="1:3">
      <c r="A28" s="301">
        <v>43161.418553240743</v>
      </c>
      <c r="B28" s="13" t="s">
        <v>1634</v>
      </c>
      <c r="C28" s="13" t="s">
        <v>649</v>
      </c>
    </row>
    <row r="29" spans="1:3">
      <c r="A29" s="301">
        <v>43193.486064814817</v>
      </c>
      <c r="B29" s="13" t="s">
        <v>648</v>
      </c>
      <c r="C29" s="13" t="s">
        <v>649</v>
      </c>
    </row>
    <row r="30" spans="1:3">
      <c r="A30" s="301">
        <v>43193.486064814817</v>
      </c>
      <c r="B30" s="13" t="s">
        <v>1634</v>
      </c>
      <c r="C30" s="13" t="s">
        <v>649</v>
      </c>
    </row>
    <row r="31" spans="1:3">
      <c r="A31" s="301">
        <v>43193.587025462963</v>
      </c>
      <c r="B31" s="13" t="s">
        <v>648</v>
      </c>
      <c r="C31" s="13" t="s">
        <v>649</v>
      </c>
    </row>
    <row r="32" spans="1:3">
      <c r="A32" s="301">
        <v>43193.587037037039</v>
      </c>
      <c r="B32" s="13" t="s">
        <v>1634</v>
      </c>
      <c r="C32" s="13" t="s">
        <v>649</v>
      </c>
    </row>
    <row r="33" spans="1:3">
      <c r="A33" s="301">
        <v>43193.742673611108</v>
      </c>
      <c r="B33" s="13" t="s">
        <v>648</v>
      </c>
      <c r="C33" s="13" t="s">
        <v>649</v>
      </c>
    </row>
    <row r="34" spans="1:3">
      <c r="A34" s="301">
        <v>43193.742673611108</v>
      </c>
      <c r="B34" s="13" t="s">
        <v>1634</v>
      </c>
      <c r="C34" s="13" t="s">
        <v>649</v>
      </c>
    </row>
    <row r="35" spans="1:3">
      <c r="A35" s="301">
        <v>43194.434525462966</v>
      </c>
      <c r="B35" s="13" t="s">
        <v>648</v>
      </c>
      <c r="C35" s="13" t="s">
        <v>649</v>
      </c>
    </row>
    <row r="36" spans="1:3">
      <c r="A36" s="301">
        <v>43194.434537037036</v>
      </c>
      <c r="B36" s="13" t="s">
        <v>1634</v>
      </c>
      <c r="C36" s="13" t="s">
        <v>649</v>
      </c>
    </row>
    <row r="37" spans="1:3">
      <c r="A37" s="301">
        <v>43194.445347222223</v>
      </c>
      <c r="B37" s="13" t="s">
        <v>648</v>
      </c>
      <c r="C37" s="13" t="s">
        <v>649</v>
      </c>
    </row>
    <row r="38" spans="1:3">
      <c r="A38" s="301">
        <v>43194.445347222223</v>
      </c>
      <c r="B38" s="13" t="s">
        <v>1634</v>
      </c>
      <c r="C38" s="13" t="s">
        <v>649</v>
      </c>
    </row>
    <row r="39" spans="1:3">
      <c r="A39" s="301">
        <v>43194.52952546296</v>
      </c>
      <c r="B39" s="13" t="s">
        <v>648</v>
      </c>
      <c r="C39" s="13" t="s">
        <v>649</v>
      </c>
    </row>
    <row r="40" spans="1:3">
      <c r="A40" s="301">
        <v>43194.529548611114</v>
      </c>
      <c r="B40" s="13" t="s">
        <v>1634</v>
      </c>
      <c r="C40" s="13" t="s">
        <v>649</v>
      </c>
    </row>
    <row r="41" spans="1:3">
      <c r="A41" s="301">
        <v>43194.553518518522</v>
      </c>
      <c r="B41" s="13" t="s">
        <v>648</v>
      </c>
      <c r="C41" s="13" t="s">
        <v>649</v>
      </c>
    </row>
    <row r="42" spans="1:3">
      <c r="A42" s="301">
        <v>43194.553518518522</v>
      </c>
      <c r="B42" s="13" t="s">
        <v>1634</v>
      </c>
      <c r="C42" s="13" t="s">
        <v>649</v>
      </c>
    </row>
    <row r="43" spans="1:3">
      <c r="A43" s="301">
        <v>43195.47552083333</v>
      </c>
      <c r="B43" s="13" t="s">
        <v>648</v>
      </c>
      <c r="C43" s="13" t="s">
        <v>649</v>
      </c>
    </row>
    <row r="44" spans="1:3">
      <c r="A44" s="301">
        <v>43195.475532407407</v>
      </c>
      <c r="B44" s="13" t="s">
        <v>1634</v>
      </c>
      <c r="C44" s="13" t="s">
        <v>649</v>
      </c>
    </row>
    <row r="45" spans="1:3">
      <c r="A45" s="301">
        <v>43195.580208333333</v>
      </c>
      <c r="B45" s="13" t="s">
        <v>648</v>
      </c>
      <c r="C45" s="13" t="s">
        <v>649</v>
      </c>
    </row>
    <row r="46" spans="1:3">
      <c r="A46" s="301">
        <v>43195.580208333333</v>
      </c>
      <c r="B46" s="13" t="s">
        <v>1634</v>
      </c>
      <c r="C46" s="13" t="s">
        <v>649</v>
      </c>
    </row>
    <row r="47" spans="1:3">
      <c r="A47" s="301">
        <v>43196.335752314815</v>
      </c>
      <c r="B47" s="13" t="s">
        <v>648</v>
      </c>
      <c r="C47" s="13" t="s">
        <v>649</v>
      </c>
    </row>
    <row r="48" spans="1:3">
      <c r="A48" s="301">
        <v>43196.335752314815</v>
      </c>
      <c r="B48" s="13" t="s">
        <v>1634</v>
      </c>
      <c r="C48" s="13" t="s">
        <v>649</v>
      </c>
    </row>
    <row r="49" spans="1:3">
      <c r="A49" s="301">
        <v>43325.605092592596</v>
      </c>
      <c r="B49" s="13" t="s">
        <v>648</v>
      </c>
      <c r="C49" s="13" t="s">
        <v>649</v>
      </c>
    </row>
    <row r="50" spans="1:3">
      <c r="A50" s="301">
        <v>43325.605092592596</v>
      </c>
      <c r="B50" s="13" t="s">
        <v>1634</v>
      </c>
      <c r="C50" s="13" t="s">
        <v>649</v>
      </c>
    </row>
    <row r="51" spans="1:3">
      <c r="A51" s="301">
        <v>43325.675173611111</v>
      </c>
      <c r="B51" s="13" t="s">
        <v>648</v>
      </c>
      <c r="C51" s="13" t="s">
        <v>649</v>
      </c>
    </row>
    <row r="52" spans="1:3">
      <c r="A52" s="301">
        <v>43325.675173611111</v>
      </c>
      <c r="B52" s="13" t="s">
        <v>1634</v>
      </c>
      <c r="C52" s="13" t="s">
        <v>649</v>
      </c>
    </row>
    <row r="53" spans="1:3">
      <c r="A53" s="301">
        <v>43325.716608796298</v>
      </c>
      <c r="B53" s="13" t="s">
        <v>648</v>
      </c>
      <c r="C53" s="13" t="s">
        <v>649</v>
      </c>
    </row>
    <row r="54" spans="1:3">
      <c r="A54" s="301">
        <v>43325.716608796298</v>
      </c>
      <c r="B54" s="13" t="s">
        <v>1634</v>
      </c>
      <c r="C54" s="13" t="s">
        <v>649</v>
      </c>
    </row>
    <row r="55" spans="1:3">
      <c r="A55" s="301">
        <v>43326.447627314818</v>
      </c>
      <c r="B55" s="13" t="s">
        <v>648</v>
      </c>
      <c r="C55" s="13" t="s">
        <v>649</v>
      </c>
    </row>
    <row r="56" spans="1:3">
      <c r="A56" s="301">
        <v>43326.447638888887</v>
      </c>
      <c r="B56" s="13" t="s">
        <v>1634</v>
      </c>
      <c r="C56" s="13" t="s">
        <v>649</v>
      </c>
    </row>
    <row r="57" spans="1:3">
      <c r="A57" s="301">
        <v>44397.382789351854</v>
      </c>
      <c r="B57" s="13" t="s">
        <v>648</v>
      </c>
      <c r="C57" s="13" t="s">
        <v>649</v>
      </c>
    </row>
    <row r="58" spans="1:3">
      <c r="A58" s="301">
        <v>44397.382789351854</v>
      </c>
      <c r="B58" s="13" t="s">
        <v>1634</v>
      </c>
      <c r="C58" s="13" t="s">
        <v>649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855</v>
      </c>
      <c r="C2" t="s">
        <v>855</v>
      </c>
      <c r="D2" t="s">
        <v>856</v>
      </c>
    </row>
    <row r="3" spans="1:4">
      <c r="A3">
        <v>2</v>
      </c>
      <c r="B3" t="s">
        <v>855</v>
      </c>
      <c r="C3" t="s">
        <v>857</v>
      </c>
      <c r="D3" t="s">
        <v>858</v>
      </c>
    </row>
    <row r="4" spans="1:4">
      <c r="A4">
        <v>3</v>
      </c>
      <c r="B4" t="s">
        <v>855</v>
      </c>
      <c r="C4" t="s">
        <v>1004</v>
      </c>
      <c r="D4" t="s">
        <v>1005</v>
      </c>
    </row>
    <row r="5" spans="1:4">
      <c r="A5">
        <v>4</v>
      </c>
      <c r="B5" t="s">
        <v>855</v>
      </c>
      <c r="C5" t="s">
        <v>1006</v>
      </c>
      <c r="D5" t="s">
        <v>1007</v>
      </c>
    </row>
    <row r="6" spans="1:4">
      <c r="A6">
        <v>5</v>
      </c>
      <c r="B6" t="s">
        <v>855</v>
      </c>
      <c r="C6" t="s">
        <v>1008</v>
      </c>
      <c r="D6" t="s">
        <v>1009</v>
      </c>
    </row>
    <row r="7" spans="1:4">
      <c r="A7">
        <v>6</v>
      </c>
      <c r="B7" t="s">
        <v>855</v>
      </c>
      <c r="C7" t="s">
        <v>1010</v>
      </c>
      <c r="D7" t="s">
        <v>1011</v>
      </c>
    </row>
    <row r="8" spans="1:4">
      <c r="A8">
        <v>7</v>
      </c>
      <c r="B8" t="s">
        <v>855</v>
      </c>
      <c r="C8" t="s">
        <v>1012</v>
      </c>
      <c r="D8" t="s">
        <v>1013</v>
      </c>
    </row>
    <row r="9" spans="1:4">
      <c r="A9">
        <v>8</v>
      </c>
      <c r="B9" t="s">
        <v>855</v>
      </c>
      <c r="C9" t="s">
        <v>1014</v>
      </c>
      <c r="D9" t="s">
        <v>1015</v>
      </c>
    </row>
    <row r="10" spans="1:4">
      <c r="A10">
        <v>9</v>
      </c>
      <c r="B10" t="s">
        <v>855</v>
      </c>
      <c r="C10" t="s">
        <v>1016</v>
      </c>
      <c r="D10" t="s">
        <v>1017</v>
      </c>
    </row>
    <row r="11" spans="1:4">
      <c r="A11">
        <v>10</v>
      </c>
      <c r="B11" t="s">
        <v>855</v>
      </c>
      <c r="C11" t="s">
        <v>1018</v>
      </c>
      <c r="D11" t="s">
        <v>1019</v>
      </c>
    </row>
    <row r="12" spans="1:4">
      <c r="A12">
        <v>11</v>
      </c>
      <c r="B12" t="s">
        <v>855</v>
      </c>
      <c r="C12" t="s">
        <v>1020</v>
      </c>
      <c r="D12" t="s">
        <v>1021</v>
      </c>
    </row>
    <row r="13" spans="1:4">
      <c r="A13">
        <v>12</v>
      </c>
      <c r="B13" t="s">
        <v>855</v>
      </c>
      <c r="C13" t="s">
        <v>1022</v>
      </c>
      <c r="D13" t="s">
        <v>1023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1024</v>
      </c>
      <c r="D15" t="s">
        <v>1025</v>
      </c>
    </row>
    <row r="16" spans="1:4">
      <c r="A16">
        <v>15</v>
      </c>
      <c r="B16" t="s">
        <v>660</v>
      </c>
      <c r="C16" t="s">
        <v>1026</v>
      </c>
      <c r="D16" t="s">
        <v>1027</v>
      </c>
    </row>
    <row r="17" spans="1:4">
      <c r="A17">
        <v>16</v>
      </c>
      <c r="B17" t="s">
        <v>660</v>
      </c>
      <c r="C17" t="s">
        <v>1028</v>
      </c>
      <c r="D17" t="s">
        <v>1029</v>
      </c>
    </row>
    <row r="18" spans="1:4">
      <c r="A18">
        <v>17</v>
      </c>
      <c r="B18" t="s">
        <v>660</v>
      </c>
      <c r="C18" t="s">
        <v>1030</v>
      </c>
      <c r="D18" t="s">
        <v>1031</v>
      </c>
    </row>
    <row r="19" spans="1:4">
      <c r="A19">
        <v>18</v>
      </c>
      <c r="B19" t="s">
        <v>660</v>
      </c>
      <c r="C19" t="s">
        <v>1032</v>
      </c>
      <c r="D19" t="s">
        <v>1033</v>
      </c>
    </row>
    <row r="20" spans="1:4">
      <c r="A20">
        <v>19</v>
      </c>
      <c r="B20" t="s">
        <v>660</v>
      </c>
      <c r="C20" t="s">
        <v>1034</v>
      </c>
      <c r="D20" t="s">
        <v>1035</v>
      </c>
    </row>
    <row r="21" spans="1:4">
      <c r="A21">
        <v>20</v>
      </c>
      <c r="B21" t="s">
        <v>660</v>
      </c>
      <c r="C21" t="s">
        <v>1036</v>
      </c>
      <c r="D21" t="s">
        <v>1037</v>
      </c>
    </row>
    <row r="22" spans="1:4">
      <c r="A22">
        <v>21</v>
      </c>
      <c r="B22" t="s">
        <v>660</v>
      </c>
      <c r="C22" t="s">
        <v>1038</v>
      </c>
      <c r="D22" t="s">
        <v>1039</v>
      </c>
    </row>
    <row r="23" spans="1:4">
      <c r="A23">
        <v>22</v>
      </c>
      <c r="B23" t="s">
        <v>660</v>
      </c>
      <c r="C23" t="s">
        <v>1040</v>
      </c>
      <c r="D23" t="s">
        <v>1041</v>
      </c>
    </row>
    <row r="24" spans="1:4">
      <c r="A24">
        <v>23</v>
      </c>
      <c r="B24" t="s">
        <v>862</v>
      </c>
      <c r="C24" t="s">
        <v>862</v>
      </c>
      <c r="D24" t="s">
        <v>863</v>
      </c>
    </row>
    <row r="25" spans="1:4">
      <c r="A25">
        <v>24</v>
      </c>
      <c r="B25" t="s">
        <v>862</v>
      </c>
      <c r="C25" t="s">
        <v>1042</v>
      </c>
      <c r="D25" t="s">
        <v>1043</v>
      </c>
    </row>
    <row r="26" spans="1:4">
      <c r="A26">
        <v>25</v>
      </c>
      <c r="B26" t="s">
        <v>862</v>
      </c>
      <c r="C26" t="s">
        <v>1044</v>
      </c>
      <c r="D26" t="s">
        <v>1045</v>
      </c>
    </row>
    <row r="27" spans="1:4">
      <c r="A27">
        <v>26</v>
      </c>
      <c r="B27" t="s">
        <v>862</v>
      </c>
      <c r="C27" t="s">
        <v>1046</v>
      </c>
      <c r="D27" t="s">
        <v>1047</v>
      </c>
    </row>
    <row r="28" spans="1:4">
      <c r="A28">
        <v>27</v>
      </c>
      <c r="B28" t="s">
        <v>862</v>
      </c>
      <c r="C28" t="s">
        <v>1048</v>
      </c>
      <c r="D28" t="s">
        <v>1049</v>
      </c>
    </row>
    <row r="29" spans="1:4">
      <c r="A29">
        <v>28</v>
      </c>
      <c r="B29" t="s">
        <v>862</v>
      </c>
      <c r="C29" t="s">
        <v>1050</v>
      </c>
      <c r="D29" t="s">
        <v>1051</v>
      </c>
    </row>
    <row r="30" spans="1:4">
      <c r="A30">
        <v>29</v>
      </c>
      <c r="B30" t="s">
        <v>862</v>
      </c>
      <c r="C30" t="s">
        <v>1052</v>
      </c>
      <c r="D30" t="s">
        <v>1053</v>
      </c>
    </row>
    <row r="31" spans="1:4">
      <c r="A31">
        <v>30</v>
      </c>
      <c r="B31" t="s">
        <v>862</v>
      </c>
      <c r="C31" t="s">
        <v>1054</v>
      </c>
      <c r="D31" t="s">
        <v>1055</v>
      </c>
    </row>
    <row r="32" spans="1:4">
      <c r="A32">
        <v>31</v>
      </c>
      <c r="B32" t="s">
        <v>862</v>
      </c>
      <c r="C32" t="s">
        <v>1056</v>
      </c>
      <c r="D32" t="s">
        <v>1057</v>
      </c>
    </row>
    <row r="33" spans="1:4">
      <c r="A33">
        <v>32</v>
      </c>
      <c r="B33" t="s">
        <v>862</v>
      </c>
      <c r="C33" t="s">
        <v>1058</v>
      </c>
      <c r="D33" t="s">
        <v>1059</v>
      </c>
    </row>
    <row r="34" spans="1:4">
      <c r="A34">
        <v>33</v>
      </c>
      <c r="B34" t="s">
        <v>862</v>
      </c>
      <c r="C34" t="s">
        <v>1060</v>
      </c>
      <c r="D34" t="s">
        <v>1061</v>
      </c>
    </row>
    <row r="35" spans="1:4">
      <c r="A35">
        <v>34</v>
      </c>
      <c r="B35" t="s">
        <v>862</v>
      </c>
      <c r="C35" t="s">
        <v>1062</v>
      </c>
      <c r="D35" t="s">
        <v>1063</v>
      </c>
    </row>
    <row r="36" spans="1:4">
      <c r="A36">
        <v>35</v>
      </c>
      <c r="B36" t="s">
        <v>750</v>
      </c>
      <c r="C36" t="s">
        <v>750</v>
      </c>
      <c r="D36" t="s">
        <v>751</v>
      </c>
    </row>
    <row r="37" spans="1:4">
      <c r="A37">
        <v>36</v>
      </c>
      <c r="B37" t="s">
        <v>750</v>
      </c>
      <c r="C37" t="s">
        <v>1064</v>
      </c>
      <c r="D37" t="s">
        <v>1065</v>
      </c>
    </row>
    <row r="38" spans="1:4">
      <c r="A38">
        <v>37</v>
      </c>
      <c r="B38" t="s">
        <v>750</v>
      </c>
      <c r="C38" t="s">
        <v>1066</v>
      </c>
      <c r="D38" t="s">
        <v>1067</v>
      </c>
    </row>
    <row r="39" spans="1:4">
      <c r="A39">
        <v>38</v>
      </c>
      <c r="B39" t="s">
        <v>750</v>
      </c>
      <c r="C39" t="s">
        <v>1068</v>
      </c>
      <c r="D39" t="s">
        <v>1069</v>
      </c>
    </row>
    <row r="40" spans="1:4">
      <c r="A40">
        <v>39</v>
      </c>
      <c r="B40" t="s">
        <v>750</v>
      </c>
      <c r="C40" t="s">
        <v>1070</v>
      </c>
      <c r="D40" t="s">
        <v>1071</v>
      </c>
    </row>
    <row r="41" spans="1:4">
      <c r="A41">
        <v>40</v>
      </c>
      <c r="B41" t="s">
        <v>750</v>
      </c>
      <c r="C41" t="s">
        <v>1072</v>
      </c>
      <c r="D41" t="s">
        <v>1073</v>
      </c>
    </row>
    <row r="42" spans="1:4">
      <c r="A42">
        <v>41</v>
      </c>
      <c r="B42" t="s">
        <v>750</v>
      </c>
      <c r="C42" t="s">
        <v>1074</v>
      </c>
      <c r="D42" t="s">
        <v>1075</v>
      </c>
    </row>
    <row r="43" spans="1:4">
      <c r="A43">
        <v>42</v>
      </c>
      <c r="B43" t="s">
        <v>750</v>
      </c>
      <c r="C43" t="s">
        <v>1076</v>
      </c>
      <c r="D43" t="s">
        <v>1077</v>
      </c>
    </row>
    <row r="44" spans="1:4">
      <c r="A44">
        <v>43</v>
      </c>
      <c r="B44" t="s">
        <v>750</v>
      </c>
      <c r="C44" t="s">
        <v>1078</v>
      </c>
      <c r="D44" t="s">
        <v>1079</v>
      </c>
    </row>
    <row r="45" spans="1:4">
      <c r="A45">
        <v>44</v>
      </c>
      <c r="B45" t="s">
        <v>750</v>
      </c>
      <c r="C45" t="s">
        <v>1080</v>
      </c>
      <c r="D45" t="s">
        <v>1081</v>
      </c>
    </row>
    <row r="46" spans="1:4">
      <c r="A46">
        <v>45</v>
      </c>
      <c r="B46" t="s">
        <v>768</v>
      </c>
      <c r="C46" t="s">
        <v>1082</v>
      </c>
      <c r="D46" t="s">
        <v>1083</v>
      </c>
    </row>
    <row r="47" spans="1:4">
      <c r="A47">
        <v>46</v>
      </c>
      <c r="B47" t="s">
        <v>768</v>
      </c>
      <c r="C47" t="s">
        <v>1084</v>
      </c>
      <c r="D47" t="s">
        <v>1085</v>
      </c>
    </row>
    <row r="48" spans="1:4">
      <c r="A48">
        <v>47</v>
      </c>
      <c r="B48" t="s">
        <v>768</v>
      </c>
      <c r="C48" t="s">
        <v>768</v>
      </c>
      <c r="D48" t="s">
        <v>769</v>
      </c>
    </row>
    <row r="49" spans="1:4">
      <c r="A49">
        <v>48</v>
      </c>
      <c r="B49" t="s">
        <v>768</v>
      </c>
      <c r="C49" t="s">
        <v>1086</v>
      </c>
      <c r="D49" t="s">
        <v>1087</v>
      </c>
    </row>
    <row r="50" spans="1:4">
      <c r="A50">
        <v>49</v>
      </c>
      <c r="B50" t="s">
        <v>768</v>
      </c>
      <c r="C50" t="s">
        <v>1088</v>
      </c>
      <c r="D50" t="s">
        <v>1089</v>
      </c>
    </row>
    <row r="51" spans="1:4">
      <c r="A51">
        <v>50</v>
      </c>
      <c r="B51" t="s">
        <v>768</v>
      </c>
      <c r="C51" t="s">
        <v>1090</v>
      </c>
      <c r="D51" t="s">
        <v>1091</v>
      </c>
    </row>
    <row r="52" spans="1:4">
      <c r="A52">
        <v>51</v>
      </c>
      <c r="B52" t="s">
        <v>768</v>
      </c>
      <c r="C52" t="s">
        <v>1092</v>
      </c>
      <c r="D52" t="s">
        <v>1093</v>
      </c>
    </row>
    <row r="53" spans="1:4">
      <c r="A53">
        <v>52</v>
      </c>
      <c r="B53" t="s">
        <v>768</v>
      </c>
      <c r="C53" t="s">
        <v>1094</v>
      </c>
      <c r="D53" t="s">
        <v>1095</v>
      </c>
    </row>
    <row r="54" spans="1:4">
      <c r="A54">
        <v>53</v>
      </c>
      <c r="B54" t="s">
        <v>768</v>
      </c>
      <c r="C54" t="s">
        <v>1096</v>
      </c>
      <c r="D54" t="s">
        <v>1097</v>
      </c>
    </row>
    <row r="55" spans="1:4">
      <c r="A55">
        <v>54</v>
      </c>
      <c r="B55" t="s">
        <v>768</v>
      </c>
      <c r="C55" t="s">
        <v>1098</v>
      </c>
      <c r="D55" t="s">
        <v>1099</v>
      </c>
    </row>
    <row r="56" spans="1:4">
      <c r="A56">
        <v>55</v>
      </c>
      <c r="B56" t="s">
        <v>768</v>
      </c>
      <c r="C56" t="s">
        <v>1100</v>
      </c>
      <c r="D56" t="s">
        <v>1101</v>
      </c>
    </row>
    <row r="57" spans="1:4">
      <c r="A57">
        <v>56</v>
      </c>
      <c r="B57" t="s">
        <v>768</v>
      </c>
      <c r="C57" t="s">
        <v>1102</v>
      </c>
      <c r="D57" t="s">
        <v>1103</v>
      </c>
    </row>
    <row r="58" spans="1:4">
      <c r="A58">
        <v>57</v>
      </c>
      <c r="B58" t="s">
        <v>768</v>
      </c>
      <c r="C58" t="s">
        <v>1104</v>
      </c>
      <c r="D58" t="s">
        <v>1105</v>
      </c>
    </row>
    <row r="59" spans="1:4">
      <c r="A59">
        <v>58</v>
      </c>
      <c r="B59" t="s">
        <v>768</v>
      </c>
      <c r="C59" t="s">
        <v>1106</v>
      </c>
      <c r="D59" t="s">
        <v>1107</v>
      </c>
    </row>
    <row r="60" spans="1:4">
      <c r="A60">
        <v>59</v>
      </c>
      <c r="B60" t="s">
        <v>768</v>
      </c>
      <c r="C60" t="s">
        <v>1108</v>
      </c>
      <c r="D60" t="s">
        <v>1109</v>
      </c>
    </row>
    <row r="61" spans="1:4">
      <c r="A61">
        <v>60</v>
      </c>
      <c r="B61" t="s">
        <v>768</v>
      </c>
      <c r="C61" t="s">
        <v>1110</v>
      </c>
      <c r="D61" t="s">
        <v>1111</v>
      </c>
    </row>
    <row r="62" spans="1:4">
      <c r="A62">
        <v>61</v>
      </c>
      <c r="B62" t="s">
        <v>768</v>
      </c>
      <c r="C62" t="s">
        <v>1112</v>
      </c>
      <c r="D62" t="s">
        <v>1113</v>
      </c>
    </row>
    <row r="63" spans="1:4">
      <c r="A63">
        <v>62</v>
      </c>
      <c r="B63" t="s">
        <v>768</v>
      </c>
      <c r="C63" t="s">
        <v>1114</v>
      </c>
      <c r="D63" t="s">
        <v>1115</v>
      </c>
    </row>
    <row r="64" spans="1:4">
      <c r="A64">
        <v>63</v>
      </c>
      <c r="B64" t="s">
        <v>768</v>
      </c>
      <c r="C64" t="s">
        <v>1116</v>
      </c>
      <c r="D64" t="s">
        <v>1117</v>
      </c>
    </row>
    <row r="65" spans="1:4">
      <c r="A65">
        <v>64</v>
      </c>
      <c r="B65" t="s">
        <v>768</v>
      </c>
      <c r="C65" t="s">
        <v>1118</v>
      </c>
      <c r="D65" t="s">
        <v>1119</v>
      </c>
    </row>
    <row r="66" spans="1:4">
      <c r="A66">
        <v>65</v>
      </c>
      <c r="B66" t="s">
        <v>671</v>
      </c>
      <c r="C66" t="s">
        <v>1120</v>
      </c>
      <c r="D66" t="s">
        <v>1121</v>
      </c>
    </row>
    <row r="67" spans="1:4">
      <c r="A67">
        <v>66</v>
      </c>
      <c r="B67" t="s">
        <v>671</v>
      </c>
      <c r="C67" t="s">
        <v>1122</v>
      </c>
      <c r="D67" t="s">
        <v>1123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1124</v>
      </c>
      <c r="D69" t="s">
        <v>1125</v>
      </c>
    </row>
    <row r="70" spans="1:4">
      <c r="A70">
        <v>69</v>
      </c>
      <c r="B70" t="s">
        <v>671</v>
      </c>
      <c r="C70" t="s">
        <v>1126</v>
      </c>
      <c r="D70" t="s">
        <v>1127</v>
      </c>
    </row>
    <row r="71" spans="1:4">
      <c r="A71">
        <v>70</v>
      </c>
      <c r="B71" t="s">
        <v>671</v>
      </c>
      <c r="C71" t="s">
        <v>1128</v>
      </c>
      <c r="D71" t="s">
        <v>1129</v>
      </c>
    </row>
    <row r="72" spans="1:4">
      <c r="A72">
        <v>71</v>
      </c>
      <c r="B72" t="s">
        <v>671</v>
      </c>
      <c r="C72" t="s">
        <v>1130</v>
      </c>
      <c r="D72" t="s">
        <v>1131</v>
      </c>
    </row>
    <row r="73" spans="1:4">
      <c r="A73">
        <v>72</v>
      </c>
      <c r="B73" t="s">
        <v>671</v>
      </c>
      <c r="C73" t="s">
        <v>1132</v>
      </c>
      <c r="D73" t="s">
        <v>1133</v>
      </c>
    </row>
    <row r="74" spans="1:4">
      <c r="A74">
        <v>73</v>
      </c>
      <c r="B74" t="s">
        <v>671</v>
      </c>
      <c r="C74" t="s">
        <v>1134</v>
      </c>
      <c r="D74" t="s">
        <v>1135</v>
      </c>
    </row>
    <row r="75" spans="1:4">
      <c r="A75">
        <v>74</v>
      </c>
      <c r="B75" t="s">
        <v>671</v>
      </c>
      <c r="C75" t="s">
        <v>1136</v>
      </c>
      <c r="D75" t="s">
        <v>1137</v>
      </c>
    </row>
    <row r="76" spans="1:4">
      <c r="A76">
        <v>75</v>
      </c>
      <c r="B76" t="s">
        <v>671</v>
      </c>
      <c r="C76" t="s">
        <v>1138</v>
      </c>
      <c r="D76" t="s">
        <v>1139</v>
      </c>
    </row>
    <row r="77" spans="1:4">
      <c r="A77">
        <v>76</v>
      </c>
      <c r="B77" t="s">
        <v>671</v>
      </c>
      <c r="C77" t="s">
        <v>1140</v>
      </c>
      <c r="D77" t="s">
        <v>1141</v>
      </c>
    </row>
    <row r="78" spans="1:4">
      <c r="A78">
        <v>77</v>
      </c>
      <c r="B78" t="s">
        <v>671</v>
      </c>
      <c r="C78" t="s">
        <v>1142</v>
      </c>
      <c r="D78" t="s">
        <v>1143</v>
      </c>
    </row>
    <row r="79" spans="1:4">
      <c r="A79">
        <v>78</v>
      </c>
      <c r="B79" t="s">
        <v>671</v>
      </c>
      <c r="C79" t="s">
        <v>1144</v>
      </c>
      <c r="D79" t="s">
        <v>1145</v>
      </c>
    </row>
    <row r="80" spans="1:4">
      <c r="A80">
        <v>79</v>
      </c>
      <c r="B80" t="s">
        <v>671</v>
      </c>
      <c r="C80" t="s">
        <v>1146</v>
      </c>
      <c r="D80" t="s">
        <v>1147</v>
      </c>
    </row>
    <row r="81" spans="1:4">
      <c r="A81">
        <v>80</v>
      </c>
      <c r="B81" t="s">
        <v>875</v>
      </c>
      <c r="C81" t="s">
        <v>1148</v>
      </c>
      <c r="D81" t="s">
        <v>1149</v>
      </c>
    </row>
    <row r="82" spans="1:4">
      <c r="A82">
        <v>81</v>
      </c>
      <c r="B82" t="s">
        <v>875</v>
      </c>
      <c r="C82" t="s">
        <v>1150</v>
      </c>
      <c r="D82" t="s">
        <v>1151</v>
      </c>
    </row>
    <row r="83" spans="1:4">
      <c r="A83">
        <v>82</v>
      </c>
      <c r="B83" t="s">
        <v>875</v>
      </c>
      <c r="C83" t="s">
        <v>1152</v>
      </c>
      <c r="D83" t="s">
        <v>1153</v>
      </c>
    </row>
    <row r="84" spans="1:4">
      <c r="A84">
        <v>83</v>
      </c>
      <c r="B84" t="s">
        <v>875</v>
      </c>
      <c r="C84" t="s">
        <v>1154</v>
      </c>
      <c r="D84" t="s">
        <v>1155</v>
      </c>
    </row>
    <row r="85" spans="1:4">
      <c r="A85">
        <v>84</v>
      </c>
      <c r="B85" t="s">
        <v>875</v>
      </c>
      <c r="C85" t="s">
        <v>875</v>
      </c>
      <c r="D85" t="s">
        <v>876</v>
      </c>
    </row>
    <row r="86" spans="1:4">
      <c r="A86">
        <v>85</v>
      </c>
      <c r="B86" t="s">
        <v>875</v>
      </c>
      <c r="C86" t="s">
        <v>1156</v>
      </c>
      <c r="D86" t="s">
        <v>1157</v>
      </c>
    </row>
    <row r="87" spans="1:4">
      <c r="A87">
        <v>86</v>
      </c>
      <c r="B87" t="s">
        <v>875</v>
      </c>
      <c r="C87" t="s">
        <v>1158</v>
      </c>
      <c r="D87" t="s">
        <v>1159</v>
      </c>
    </row>
    <row r="88" spans="1:4">
      <c r="A88">
        <v>87</v>
      </c>
      <c r="B88" t="s">
        <v>875</v>
      </c>
      <c r="C88" t="s">
        <v>1160</v>
      </c>
      <c r="D88" t="s">
        <v>1161</v>
      </c>
    </row>
    <row r="89" spans="1:4">
      <c r="A89">
        <v>88</v>
      </c>
      <c r="B89" t="s">
        <v>875</v>
      </c>
      <c r="C89" t="s">
        <v>1162</v>
      </c>
      <c r="D89" t="s">
        <v>1163</v>
      </c>
    </row>
    <row r="90" spans="1:4">
      <c r="A90">
        <v>89</v>
      </c>
      <c r="B90" t="s">
        <v>875</v>
      </c>
      <c r="C90" t="s">
        <v>1164</v>
      </c>
      <c r="D90" t="s">
        <v>1165</v>
      </c>
    </row>
    <row r="91" spans="1:4">
      <c r="A91">
        <v>90</v>
      </c>
      <c r="B91" t="s">
        <v>875</v>
      </c>
      <c r="C91" t="s">
        <v>1166</v>
      </c>
      <c r="D91" t="s">
        <v>1167</v>
      </c>
    </row>
    <row r="92" spans="1:4">
      <c r="A92">
        <v>91</v>
      </c>
      <c r="B92" t="s">
        <v>875</v>
      </c>
      <c r="C92" t="s">
        <v>1168</v>
      </c>
      <c r="D92" t="s">
        <v>1169</v>
      </c>
    </row>
    <row r="93" spans="1:4">
      <c r="A93">
        <v>92</v>
      </c>
      <c r="B93" t="s">
        <v>875</v>
      </c>
      <c r="C93" t="s">
        <v>1170</v>
      </c>
      <c r="D93" t="s">
        <v>1171</v>
      </c>
    </row>
    <row r="94" spans="1:4">
      <c r="A94">
        <v>93</v>
      </c>
      <c r="B94" t="s">
        <v>875</v>
      </c>
      <c r="C94" t="s">
        <v>1172</v>
      </c>
      <c r="D94" t="s">
        <v>1173</v>
      </c>
    </row>
    <row r="95" spans="1:4">
      <c r="A95">
        <v>94</v>
      </c>
      <c r="B95" t="s">
        <v>875</v>
      </c>
      <c r="C95" t="s">
        <v>1174</v>
      </c>
      <c r="D95" t="s">
        <v>1175</v>
      </c>
    </row>
    <row r="96" spans="1:4">
      <c r="A96">
        <v>95</v>
      </c>
      <c r="B96" t="s">
        <v>875</v>
      </c>
      <c r="C96" t="s">
        <v>1176</v>
      </c>
      <c r="D96" t="s">
        <v>1177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782</v>
      </c>
      <c r="C98" t="s">
        <v>1178</v>
      </c>
      <c r="D98" t="s">
        <v>1179</v>
      </c>
    </row>
    <row r="99" spans="1:4">
      <c r="A99">
        <v>98</v>
      </c>
      <c r="B99" t="s">
        <v>782</v>
      </c>
      <c r="C99" t="s">
        <v>1180</v>
      </c>
      <c r="D99" t="s">
        <v>1181</v>
      </c>
    </row>
    <row r="100" spans="1:4">
      <c r="A100">
        <v>99</v>
      </c>
      <c r="B100" t="s">
        <v>782</v>
      </c>
      <c r="C100" t="s">
        <v>1182</v>
      </c>
      <c r="D100" t="s">
        <v>1183</v>
      </c>
    </row>
    <row r="101" spans="1:4">
      <c r="A101">
        <v>100</v>
      </c>
      <c r="B101" t="s">
        <v>782</v>
      </c>
      <c r="C101" t="s">
        <v>1184</v>
      </c>
      <c r="D101" t="s">
        <v>1185</v>
      </c>
    </row>
    <row r="102" spans="1:4">
      <c r="A102">
        <v>101</v>
      </c>
      <c r="B102" t="s">
        <v>782</v>
      </c>
      <c r="C102" t="s">
        <v>1186</v>
      </c>
      <c r="D102" t="s">
        <v>1187</v>
      </c>
    </row>
    <row r="103" spans="1:4">
      <c r="A103">
        <v>102</v>
      </c>
      <c r="B103" t="s">
        <v>782</v>
      </c>
      <c r="C103" t="s">
        <v>1188</v>
      </c>
      <c r="D103" t="s">
        <v>1189</v>
      </c>
    </row>
    <row r="104" spans="1:4">
      <c r="A104">
        <v>103</v>
      </c>
      <c r="B104" t="s">
        <v>782</v>
      </c>
      <c r="C104" t="s">
        <v>782</v>
      </c>
      <c r="D104" t="s">
        <v>783</v>
      </c>
    </row>
    <row r="105" spans="1:4">
      <c r="A105">
        <v>104</v>
      </c>
      <c r="B105" t="s">
        <v>782</v>
      </c>
      <c r="C105" t="s">
        <v>1190</v>
      </c>
      <c r="D105" t="s">
        <v>1191</v>
      </c>
    </row>
    <row r="106" spans="1:4">
      <c r="A106">
        <v>105</v>
      </c>
      <c r="B106" t="s">
        <v>782</v>
      </c>
      <c r="C106" t="s">
        <v>1192</v>
      </c>
      <c r="D106" t="s">
        <v>1193</v>
      </c>
    </row>
    <row r="107" spans="1:4">
      <c r="A107">
        <v>106</v>
      </c>
      <c r="B107" t="s">
        <v>782</v>
      </c>
      <c r="C107" t="s">
        <v>1194</v>
      </c>
      <c r="D107" t="s">
        <v>1195</v>
      </c>
    </row>
    <row r="108" spans="1:4">
      <c r="A108">
        <v>107</v>
      </c>
      <c r="B108" t="s">
        <v>782</v>
      </c>
      <c r="C108" t="s">
        <v>1196</v>
      </c>
      <c r="D108" t="s">
        <v>1197</v>
      </c>
    </row>
    <row r="109" spans="1:4">
      <c r="A109">
        <v>108</v>
      </c>
      <c r="B109" t="s">
        <v>782</v>
      </c>
      <c r="C109" t="s">
        <v>1198</v>
      </c>
      <c r="D109" t="s">
        <v>1199</v>
      </c>
    </row>
    <row r="110" spans="1:4">
      <c r="A110">
        <v>109</v>
      </c>
      <c r="B110" t="s">
        <v>782</v>
      </c>
      <c r="C110" t="s">
        <v>1200</v>
      </c>
      <c r="D110" t="s">
        <v>1201</v>
      </c>
    </row>
    <row r="111" spans="1:4">
      <c r="A111">
        <v>110</v>
      </c>
      <c r="B111" t="s">
        <v>782</v>
      </c>
      <c r="C111" t="s">
        <v>1202</v>
      </c>
      <c r="D111" t="s">
        <v>1203</v>
      </c>
    </row>
    <row r="112" spans="1:4">
      <c r="A112">
        <v>111</v>
      </c>
      <c r="B112" t="s">
        <v>782</v>
      </c>
      <c r="C112" t="s">
        <v>1204</v>
      </c>
      <c r="D112" t="s">
        <v>1205</v>
      </c>
    </row>
    <row r="113" spans="1:4">
      <c r="A113">
        <v>112</v>
      </c>
      <c r="B113" t="s">
        <v>782</v>
      </c>
      <c r="C113" t="s">
        <v>1206</v>
      </c>
      <c r="D113" t="s">
        <v>1207</v>
      </c>
    </row>
    <row r="114" spans="1:4">
      <c r="A114">
        <v>113</v>
      </c>
      <c r="B114" t="s">
        <v>782</v>
      </c>
      <c r="C114" t="s">
        <v>1208</v>
      </c>
      <c r="D114" t="s">
        <v>1209</v>
      </c>
    </row>
    <row r="115" spans="1:4">
      <c r="A115">
        <v>114</v>
      </c>
      <c r="B115" t="s">
        <v>699</v>
      </c>
      <c r="C115" t="s">
        <v>1210</v>
      </c>
      <c r="D115" t="s">
        <v>1211</v>
      </c>
    </row>
    <row r="116" spans="1:4">
      <c r="A116">
        <v>115</v>
      </c>
      <c r="B116" t="s">
        <v>699</v>
      </c>
      <c r="C116" t="s">
        <v>1212</v>
      </c>
      <c r="D116" t="s">
        <v>1213</v>
      </c>
    </row>
    <row r="117" spans="1:4">
      <c r="A117">
        <v>116</v>
      </c>
      <c r="B117" t="s">
        <v>699</v>
      </c>
      <c r="C117" t="s">
        <v>1214</v>
      </c>
      <c r="D117" t="s">
        <v>1215</v>
      </c>
    </row>
    <row r="118" spans="1:4">
      <c r="A118">
        <v>117</v>
      </c>
      <c r="B118" t="s">
        <v>699</v>
      </c>
      <c r="C118" t="s">
        <v>1216</v>
      </c>
      <c r="D118" t="s">
        <v>1217</v>
      </c>
    </row>
    <row r="119" spans="1:4">
      <c r="A119">
        <v>118</v>
      </c>
      <c r="B119" t="s">
        <v>699</v>
      </c>
      <c r="C119" t="s">
        <v>1218</v>
      </c>
      <c r="D119" t="s">
        <v>1219</v>
      </c>
    </row>
    <row r="120" spans="1:4">
      <c r="A120">
        <v>119</v>
      </c>
      <c r="B120" t="s">
        <v>699</v>
      </c>
      <c r="C120" t="s">
        <v>1220</v>
      </c>
      <c r="D120" t="s">
        <v>1221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1222</v>
      </c>
      <c r="D122" t="s">
        <v>1223</v>
      </c>
    </row>
    <row r="123" spans="1:4">
      <c r="A123">
        <v>122</v>
      </c>
      <c r="B123" t="s">
        <v>699</v>
      </c>
      <c r="C123" t="s">
        <v>1224</v>
      </c>
      <c r="D123" t="s">
        <v>1225</v>
      </c>
    </row>
    <row r="124" spans="1:4">
      <c r="A124">
        <v>123</v>
      </c>
      <c r="B124" t="s">
        <v>699</v>
      </c>
      <c r="C124" t="s">
        <v>1226</v>
      </c>
      <c r="D124" t="s">
        <v>1227</v>
      </c>
    </row>
    <row r="125" spans="1:4">
      <c r="A125">
        <v>124</v>
      </c>
      <c r="B125" t="s">
        <v>699</v>
      </c>
      <c r="C125" t="s">
        <v>1228</v>
      </c>
      <c r="D125" t="s">
        <v>1229</v>
      </c>
    </row>
    <row r="126" spans="1:4">
      <c r="A126">
        <v>125</v>
      </c>
      <c r="B126" t="s">
        <v>699</v>
      </c>
      <c r="C126" t="s">
        <v>1230</v>
      </c>
      <c r="D126" t="s">
        <v>1231</v>
      </c>
    </row>
    <row r="127" spans="1:4">
      <c r="A127">
        <v>126</v>
      </c>
      <c r="B127" t="s">
        <v>699</v>
      </c>
      <c r="C127" t="s">
        <v>1232</v>
      </c>
      <c r="D127" t="s">
        <v>1233</v>
      </c>
    </row>
    <row r="128" spans="1:4">
      <c r="A128">
        <v>127</v>
      </c>
      <c r="B128" t="s">
        <v>699</v>
      </c>
      <c r="C128" t="s">
        <v>1234</v>
      </c>
      <c r="D128" t="s">
        <v>1235</v>
      </c>
    </row>
    <row r="129" spans="1:4">
      <c r="A129">
        <v>128</v>
      </c>
      <c r="B129" t="s">
        <v>699</v>
      </c>
      <c r="C129" t="s">
        <v>1236</v>
      </c>
      <c r="D129" t="s">
        <v>1237</v>
      </c>
    </row>
    <row r="130" spans="1:4">
      <c r="A130">
        <v>129</v>
      </c>
      <c r="B130" t="s">
        <v>699</v>
      </c>
      <c r="C130" t="s">
        <v>1238</v>
      </c>
      <c r="D130" t="s">
        <v>1239</v>
      </c>
    </row>
    <row r="131" spans="1:4">
      <c r="A131">
        <v>130</v>
      </c>
      <c r="B131" t="s">
        <v>699</v>
      </c>
      <c r="C131" t="s">
        <v>1240</v>
      </c>
      <c r="D131" t="s">
        <v>1241</v>
      </c>
    </row>
    <row r="132" spans="1:4">
      <c r="A132">
        <v>131</v>
      </c>
      <c r="B132" t="s">
        <v>699</v>
      </c>
      <c r="C132" t="s">
        <v>1242</v>
      </c>
      <c r="D132" t="s">
        <v>1243</v>
      </c>
    </row>
    <row r="133" spans="1:4">
      <c r="A133">
        <v>132</v>
      </c>
      <c r="B133" t="s">
        <v>699</v>
      </c>
      <c r="C133" t="s">
        <v>1244</v>
      </c>
      <c r="D133" t="s">
        <v>1245</v>
      </c>
    </row>
    <row r="134" spans="1:4">
      <c r="A134">
        <v>133</v>
      </c>
      <c r="B134" t="s">
        <v>699</v>
      </c>
      <c r="C134" t="s">
        <v>1246</v>
      </c>
      <c r="D134" t="s">
        <v>1247</v>
      </c>
    </row>
    <row r="135" spans="1:4">
      <c r="A135">
        <v>134</v>
      </c>
      <c r="B135" t="s">
        <v>699</v>
      </c>
      <c r="C135" t="s">
        <v>1248</v>
      </c>
      <c r="D135" t="s">
        <v>1249</v>
      </c>
    </row>
    <row r="136" spans="1:4">
      <c r="A136">
        <v>135</v>
      </c>
      <c r="B136" t="s">
        <v>699</v>
      </c>
      <c r="C136" t="s">
        <v>1250</v>
      </c>
      <c r="D136" t="s">
        <v>1251</v>
      </c>
    </row>
    <row r="137" spans="1:4">
      <c r="A137">
        <v>136</v>
      </c>
      <c r="B137" t="s">
        <v>699</v>
      </c>
      <c r="C137" t="s">
        <v>1252</v>
      </c>
      <c r="D137" t="s">
        <v>1253</v>
      </c>
    </row>
    <row r="138" spans="1:4">
      <c r="A138">
        <v>137</v>
      </c>
      <c r="B138" t="s">
        <v>802</v>
      </c>
      <c r="C138" t="s">
        <v>1254</v>
      </c>
      <c r="D138" t="s">
        <v>1255</v>
      </c>
    </row>
    <row r="139" spans="1:4">
      <c r="A139">
        <v>138</v>
      </c>
      <c r="B139" t="s">
        <v>802</v>
      </c>
      <c r="C139" t="s">
        <v>1256</v>
      </c>
      <c r="D139" t="s">
        <v>1257</v>
      </c>
    </row>
    <row r="140" spans="1:4">
      <c r="A140">
        <v>139</v>
      </c>
      <c r="B140" t="s">
        <v>802</v>
      </c>
      <c r="C140" t="s">
        <v>1258</v>
      </c>
      <c r="D140" t="s">
        <v>1259</v>
      </c>
    </row>
    <row r="141" spans="1:4">
      <c r="A141">
        <v>140</v>
      </c>
      <c r="B141" t="s">
        <v>802</v>
      </c>
      <c r="C141" t="s">
        <v>1260</v>
      </c>
      <c r="D141" t="s">
        <v>1261</v>
      </c>
    </row>
    <row r="142" spans="1:4">
      <c r="A142">
        <v>141</v>
      </c>
      <c r="B142" t="s">
        <v>802</v>
      </c>
      <c r="C142" t="s">
        <v>1262</v>
      </c>
      <c r="D142" t="s">
        <v>1263</v>
      </c>
    </row>
    <row r="143" spans="1:4">
      <c r="A143">
        <v>142</v>
      </c>
      <c r="B143" t="s">
        <v>802</v>
      </c>
      <c r="C143" t="s">
        <v>1264</v>
      </c>
      <c r="D143" t="s">
        <v>1265</v>
      </c>
    </row>
    <row r="144" spans="1:4">
      <c r="A144">
        <v>143</v>
      </c>
      <c r="B144" t="s">
        <v>802</v>
      </c>
      <c r="C144" t="s">
        <v>802</v>
      </c>
      <c r="D144" t="s">
        <v>803</v>
      </c>
    </row>
    <row r="145" spans="1:4">
      <c r="A145">
        <v>144</v>
      </c>
      <c r="B145" t="s">
        <v>802</v>
      </c>
      <c r="C145" t="s">
        <v>1092</v>
      </c>
      <c r="D145" t="s">
        <v>1266</v>
      </c>
    </row>
    <row r="146" spans="1:4">
      <c r="A146">
        <v>145</v>
      </c>
      <c r="B146" t="s">
        <v>802</v>
      </c>
      <c r="C146" t="s">
        <v>1267</v>
      </c>
      <c r="D146" t="s">
        <v>1268</v>
      </c>
    </row>
    <row r="147" spans="1:4">
      <c r="A147">
        <v>146</v>
      </c>
      <c r="B147" t="s">
        <v>802</v>
      </c>
      <c r="C147" t="s">
        <v>1269</v>
      </c>
      <c r="D147" t="s">
        <v>1270</v>
      </c>
    </row>
    <row r="148" spans="1:4">
      <c r="A148">
        <v>147</v>
      </c>
      <c r="B148" t="s">
        <v>802</v>
      </c>
      <c r="C148" t="s">
        <v>1271</v>
      </c>
      <c r="D148" t="s">
        <v>1272</v>
      </c>
    </row>
    <row r="149" spans="1:4">
      <c r="A149">
        <v>148</v>
      </c>
      <c r="B149" t="s">
        <v>802</v>
      </c>
      <c r="C149" t="s">
        <v>1273</v>
      </c>
      <c r="D149" t="s">
        <v>1274</v>
      </c>
    </row>
    <row r="150" spans="1:4">
      <c r="A150">
        <v>149</v>
      </c>
      <c r="B150" t="s">
        <v>802</v>
      </c>
      <c r="C150" t="s">
        <v>1275</v>
      </c>
      <c r="D150" t="s">
        <v>1276</v>
      </c>
    </row>
    <row r="151" spans="1:4">
      <c r="A151">
        <v>150</v>
      </c>
      <c r="B151" t="s">
        <v>802</v>
      </c>
      <c r="C151" t="s">
        <v>1277</v>
      </c>
      <c r="D151" t="s">
        <v>1278</v>
      </c>
    </row>
    <row r="152" spans="1:4">
      <c r="A152">
        <v>151</v>
      </c>
      <c r="B152" t="s">
        <v>802</v>
      </c>
      <c r="C152" t="s">
        <v>1279</v>
      </c>
      <c r="D152" t="s">
        <v>1280</v>
      </c>
    </row>
    <row r="153" spans="1:4">
      <c r="A153">
        <v>152</v>
      </c>
      <c r="B153" t="s">
        <v>924</v>
      </c>
      <c r="C153" t="s">
        <v>1281</v>
      </c>
      <c r="D153" t="s">
        <v>1282</v>
      </c>
    </row>
    <row r="154" spans="1:4">
      <c r="A154">
        <v>153</v>
      </c>
      <c r="B154" t="s">
        <v>924</v>
      </c>
      <c r="C154" t="s">
        <v>1283</v>
      </c>
      <c r="D154" t="s">
        <v>1284</v>
      </c>
    </row>
    <row r="155" spans="1:4">
      <c r="A155">
        <v>154</v>
      </c>
      <c r="B155" t="s">
        <v>924</v>
      </c>
      <c r="C155" t="s">
        <v>1285</v>
      </c>
      <c r="D155" t="s">
        <v>1286</v>
      </c>
    </row>
    <row r="156" spans="1:4">
      <c r="A156">
        <v>155</v>
      </c>
      <c r="B156" t="s">
        <v>924</v>
      </c>
      <c r="C156" t="s">
        <v>1287</v>
      </c>
      <c r="D156" t="s">
        <v>1288</v>
      </c>
    </row>
    <row r="157" spans="1:4">
      <c r="A157">
        <v>156</v>
      </c>
      <c r="B157" t="s">
        <v>924</v>
      </c>
      <c r="C157" t="s">
        <v>1289</v>
      </c>
      <c r="D157" t="s">
        <v>1290</v>
      </c>
    </row>
    <row r="158" spans="1:4">
      <c r="A158">
        <v>157</v>
      </c>
      <c r="B158" t="s">
        <v>924</v>
      </c>
      <c r="C158" t="s">
        <v>1291</v>
      </c>
      <c r="D158" t="s">
        <v>1292</v>
      </c>
    </row>
    <row r="159" spans="1:4">
      <c r="A159">
        <v>158</v>
      </c>
      <c r="B159" t="s">
        <v>924</v>
      </c>
      <c r="C159" t="s">
        <v>1293</v>
      </c>
      <c r="D159" t="s">
        <v>1294</v>
      </c>
    </row>
    <row r="160" spans="1:4">
      <c r="A160">
        <v>159</v>
      </c>
      <c r="B160" t="s">
        <v>924</v>
      </c>
      <c r="C160" t="s">
        <v>1295</v>
      </c>
      <c r="D160" t="s">
        <v>1296</v>
      </c>
    </row>
    <row r="161" spans="1:4">
      <c r="A161">
        <v>160</v>
      </c>
      <c r="B161" t="s">
        <v>924</v>
      </c>
      <c r="C161" t="s">
        <v>1297</v>
      </c>
      <c r="D161" t="s">
        <v>1298</v>
      </c>
    </row>
    <row r="162" spans="1:4">
      <c r="A162">
        <v>161</v>
      </c>
      <c r="B162" t="s">
        <v>924</v>
      </c>
      <c r="C162" t="s">
        <v>924</v>
      </c>
      <c r="D162" t="s">
        <v>925</v>
      </c>
    </row>
    <row r="163" spans="1:4">
      <c r="A163">
        <v>162</v>
      </c>
      <c r="B163" t="s">
        <v>924</v>
      </c>
      <c r="C163" t="s">
        <v>1299</v>
      </c>
      <c r="D163" t="s">
        <v>1300</v>
      </c>
    </row>
    <row r="164" spans="1:4">
      <c r="A164">
        <v>163</v>
      </c>
      <c r="B164" t="s">
        <v>924</v>
      </c>
      <c r="C164" t="s">
        <v>1301</v>
      </c>
      <c r="D164" t="s">
        <v>1302</v>
      </c>
    </row>
    <row r="165" spans="1:4">
      <c r="A165">
        <v>164</v>
      </c>
      <c r="B165" t="s">
        <v>924</v>
      </c>
      <c r="C165" t="s">
        <v>1303</v>
      </c>
      <c r="D165" t="s">
        <v>1304</v>
      </c>
    </row>
    <row r="166" spans="1:4">
      <c r="A166">
        <v>165</v>
      </c>
      <c r="B166" t="s">
        <v>924</v>
      </c>
      <c r="C166" t="s">
        <v>1305</v>
      </c>
      <c r="D166" t="s">
        <v>1306</v>
      </c>
    </row>
    <row r="167" spans="1:4">
      <c r="A167">
        <v>166</v>
      </c>
      <c r="B167" t="s">
        <v>924</v>
      </c>
      <c r="C167" t="s">
        <v>1307</v>
      </c>
      <c r="D167" t="s">
        <v>1308</v>
      </c>
    </row>
    <row r="168" spans="1:4">
      <c r="A168">
        <v>167</v>
      </c>
      <c r="B168" t="s">
        <v>924</v>
      </c>
      <c r="C168" t="s">
        <v>1309</v>
      </c>
      <c r="D168" t="s">
        <v>1310</v>
      </c>
    </row>
    <row r="169" spans="1:4">
      <c r="A169">
        <v>168</v>
      </c>
      <c r="B169" t="s">
        <v>924</v>
      </c>
      <c r="C169" t="s">
        <v>1311</v>
      </c>
      <c r="D169" t="s">
        <v>1312</v>
      </c>
    </row>
    <row r="170" spans="1:4">
      <c r="A170">
        <v>169</v>
      </c>
      <c r="B170" t="s">
        <v>924</v>
      </c>
      <c r="C170" t="s">
        <v>1313</v>
      </c>
      <c r="D170" t="s">
        <v>1314</v>
      </c>
    </row>
    <row r="171" spans="1:4">
      <c r="A171">
        <v>170</v>
      </c>
      <c r="B171" t="s">
        <v>787</v>
      </c>
      <c r="C171" t="s">
        <v>1315</v>
      </c>
      <c r="D171" t="s">
        <v>1316</v>
      </c>
    </row>
    <row r="172" spans="1:4">
      <c r="A172">
        <v>171</v>
      </c>
      <c r="B172" t="s">
        <v>787</v>
      </c>
      <c r="C172" t="s">
        <v>1317</v>
      </c>
      <c r="D172" t="s">
        <v>1318</v>
      </c>
    </row>
    <row r="173" spans="1:4">
      <c r="A173">
        <v>172</v>
      </c>
      <c r="B173" t="s">
        <v>787</v>
      </c>
      <c r="C173" t="s">
        <v>1319</v>
      </c>
      <c r="D173" t="s">
        <v>1320</v>
      </c>
    </row>
    <row r="174" spans="1:4">
      <c r="A174">
        <v>173</v>
      </c>
      <c r="B174" t="s">
        <v>787</v>
      </c>
      <c r="C174" t="s">
        <v>1072</v>
      </c>
      <c r="D174" t="s">
        <v>1321</v>
      </c>
    </row>
    <row r="175" spans="1:4">
      <c r="A175">
        <v>174</v>
      </c>
      <c r="B175" t="s">
        <v>787</v>
      </c>
      <c r="C175" t="s">
        <v>787</v>
      </c>
      <c r="D175" t="s">
        <v>788</v>
      </c>
    </row>
    <row r="176" spans="1:4">
      <c r="A176">
        <v>175</v>
      </c>
      <c r="B176" t="s">
        <v>787</v>
      </c>
      <c r="C176" t="s">
        <v>1322</v>
      </c>
      <c r="D176" t="s">
        <v>1323</v>
      </c>
    </row>
    <row r="177" spans="1:4">
      <c r="A177">
        <v>176</v>
      </c>
      <c r="B177" t="s">
        <v>787</v>
      </c>
      <c r="C177" t="s">
        <v>1324</v>
      </c>
      <c r="D177" t="s">
        <v>1325</v>
      </c>
    </row>
    <row r="178" spans="1:4">
      <c r="A178">
        <v>177</v>
      </c>
      <c r="B178" t="s">
        <v>787</v>
      </c>
      <c r="C178" t="s">
        <v>1326</v>
      </c>
      <c r="D178" t="s">
        <v>1327</v>
      </c>
    </row>
    <row r="179" spans="1:4">
      <c r="A179">
        <v>178</v>
      </c>
      <c r="B179" t="s">
        <v>787</v>
      </c>
      <c r="C179" t="s">
        <v>1328</v>
      </c>
      <c r="D179" t="s">
        <v>1329</v>
      </c>
    </row>
    <row r="180" spans="1:4">
      <c r="A180">
        <v>179</v>
      </c>
      <c r="B180" t="s">
        <v>981</v>
      </c>
      <c r="C180" t="s">
        <v>1330</v>
      </c>
      <c r="D180" t="s">
        <v>1331</v>
      </c>
    </row>
    <row r="181" spans="1:4">
      <c r="A181">
        <v>180</v>
      </c>
      <c r="B181" t="s">
        <v>981</v>
      </c>
      <c r="C181" t="s">
        <v>1332</v>
      </c>
      <c r="D181" t="s">
        <v>1333</v>
      </c>
    </row>
    <row r="182" spans="1:4">
      <c r="A182">
        <v>181</v>
      </c>
      <c r="B182" t="s">
        <v>981</v>
      </c>
      <c r="C182" t="s">
        <v>1012</v>
      </c>
      <c r="D182" t="s">
        <v>1334</v>
      </c>
    </row>
    <row r="183" spans="1:4">
      <c r="A183">
        <v>182</v>
      </c>
      <c r="B183" t="s">
        <v>981</v>
      </c>
      <c r="C183" t="s">
        <v>1335</v>
      </c>
      <c r="D183" t="s">
        <v>1336</v>
      </c>
    </row>
    <row r="184" spans="1:4">
      <c r="A184">
        <v>183</v>
      </c>
      <c r="B184" t="s">
        <v>981</v>
      </c>
      <c r="C184" t="s">
        <v>1337</v>
      </c>
      <c r="D184" t="s">
        <v>1338</v>
      </c>
    </row>
    <row r="185" spans="1:4">
      <c r="A185">
        <v>184</v>
      </c>
      <c r="B185" t="s">
        <v>981</v>
      </c>
      <c r="C185" t="s">
        <v>1339</v>
      </c>
      <c r="D185" t="s">
        <v>1340</v>
      </c>
    </row>
    <row r="186" spans="1:4">
      <c r="A186">
        <v>185</v>
      </c>
      <c r="B186" t="s">
        <v>981</v>
      </c>
      <c r="C186" t="s">
        <v>1341</v>
      </c>
      <c r="D186" t="s">
        <v>1342</v>
      </c>
    </row>
    <row r="187" spans="1:4">
      <c r="A187">
        <v>186</v>
      </c>
      <c r="B187" t="s">
        <v>981</v>
      </c>
      <c r="C187" t="s">
        <v>981</v>
      </c>
      <c r="D187" t="s">
        <v>982</v>
      </c>
    </row>
    <row r="188" spans="1:4">
      <c r="A188">
        <v>187</v>
      </c>
      <c r="B188" t="s">
        <v>981</v>
      </c>
      <c r="C188" t="s">
        <v>1343</v>
      </c>
      <c r="D188" t="s">
        <v>1344</v>
      </c>
    </row>
    <row r="189" spans="1:4">
      <c r="A189">
        <v>188</v>
      </c>
      <c r="B189" t="s">
        <v>981</v>
      </c>
      <c r="C189" t="s">
        <v>1345</v>
      </c>
      <c r="D189" t="s">
        <v>1346</v>
      </c>
    </row>
    <row r="190" spans="1:4">
      <c r="A190">
        <v>189</v>
      </c>
      <c r="B190" t="s">
        <v>981</v>
      </c>
      <c r="C190" t="s">
        <v>1347</v>
      </c>
      <c r="D190" t="s">
        <v>1348</v>
      </c>
    </row>
    <row r="191" spans="1:4">
      <c r="A191">
        <v>190</v>
      </c>
      <c r="B191" t="s">
        <v>916</v>
      </c>
      <c r="C191" t="s">
        <v>1330</v>
      </c>
      <c r="D191" t="s">
        <v>1349</v>
      </c>
    </row>
    <row r="192" spans="1:4">
      <c r="A192">
        <v>191</v>
      </c>
      <c r="B192" t="s">
        <v>916</v>
      </c>
      <c r="C192" t="s">
        <v>1350</v>
      </c>
      <c r="D192" t="s">
        <v>1351</v>
      </c>
    </row>
    <row r="193" spans="1:4">
      <c r="A193">
        <v>192</v>
      </c>
      <c r="B193" t="s">
        <v>916</v>
      </c>
      <c r="C193" t="s">
        <v>1352</v>
      </c>
      <c r="D193" t="s">
        <v>1353</v>
      </c>
    </row>
    <row r="194" spans="1:4">
      <c r="A194">
        <v>193</v>
      </c>
      <c r="B194" t="s">
        <v>916</v>
      </c>
      <c r="C194" t="s">
        <v>1354</v>
      </c>
      <c r="D194" t="s">
        <v>1355</v>
      </c>
    </row>
    <row r="195" spans="1:4">
      <c r="A195">
        <v>194</v>
      </c>
      <c r="B195" t="s">
        <v>916</v>
      </c>
      <c r="C195" t="s">
        <v>1356</v>
      </c>
      <c r="D195" t="s">
        <v>1357</v>
      </c>
    </row>
    <row r="196" spans="1:4">
      <c r="A196">
        <v>195</v>
      </c>
      <c r="B196" t="s">
        <v>916</v>
      </c>
      <c r="C196" t="s">
        <v>1358</v>
      </c>
      <c r="D196" t="s">
        <v>1359</v>
      </c>
    </row>
    <row r="197" spans="1:4">
      <c r="A197">
        <v>196</v>
      </c>
      <c r="B197" t="s">
        <v>916</v>
      </c>
      <c r="C197" t="s">
        <v>916</v>
      </c>
      <c r="D197" t="s">
        <v>917</v>
      </c>
    </row>
    <row r="198" spans="1:4">
      <c r="A198">
        <v>197</v>
      </c>
      <c r="B198" t="s">
        <v>916</v>
      </c>
      <c r="C198" t="s">
        <v>1360</v>
      </c>
      <c r="D198" t="s">
        <v>1361</v>
      </c>
    </row>
    <row r="199" spans="1:4">
      <c r="A199">
        <v>198</v>
      </c>
      <c r="B199" t="s">
        <v>740</v>
      </c>
      <c r="C199" t="s">
        <v>1362</v>
      </c>
      <c r="D199" t="s">
        <v>1363</v>
      </c>
    </row>
    <row r="200" spans="1:4">
      <c r="A200">
        <v>199</v>
      </c>
      <c r="B200" t="s">
        <v>740</v>
      </c>
      <c r="C200" t="s">
        <v>1364</v>
      </c>
      <c r="D200" t="s">
        <v>1365</v>
      </c>
    </row>
    <row r="201" spans="1:4">
      <c r="A201">
        <v>200</v>
      </c>
      <c r="B201" t="s">
        <v>740</v>
      </c>
      <c r="C201" t="s">
        <v>1366</v>
      </c>
      <c r="D201" t="s">
        <v>1367</v>
      </c>
    </row>
    <row r="202" spans="1:4">
      <c r="A202">
        <v>201</v>
      </c>
      <c r="B202" t="s">
        <v>740</v>
      </c>
      <c r="C202" t="s">
        <v>1368</v>
      </c>
      <c r="D202" t="s">
        <v>1369</v>
      </c>
    </row>
    <row r="203" spans="1:4">
      <c r="A203">
        <v>202</v>
      </c>
      <c r="B203" t="s">
        <v>740</v>
      </c>
      <c r="C203" t="s">
        <v>1370</v>
      </c>
      <c r="D203" t="s">
        <v>1371</v>
      </c>
    </row>
    <row r="204" spans="1:4">
      <c r="A204">
        <v>203</v>
      </c>
      <c r="B204" t="s">
        <v>740</v>
      </c>
      <c r="C204" t="s">
        <v>1372</v>
      </c>
      <c r="D204" t="s">
        <v>1373</v>
      </c>
    </row>
    <row r="205" spans="1:4">
      <c r="A205">
        <v>204</v>
      </c>
      <c r="B205" t="s">
        <v>740</v>
      </c>
      <c r="C205" t="s">
        <v>1374</v>
      </c>
      <c r="D205" t="s">
        <v>1375</v>
      </c>
    </row>
    <row r="206" spans="1:4">
      <c r="A206">
        <v>205</v>
      </c>
      <c r="B206" t="s">
        <v>740</v>
      </c>
      <c r="C206" t="s">
        <v>1376</v>
      </c>
      <c r="D206" t="s">
        <v>1377</v>
      </c>
    </row>
    <row r="207" spans="1:4">
      <c r="A207">
        <v>206</v>
      </c>
      <c r="B207" t="s">
        <v>740</v>
      </c>
      <c r="C207" t="s">
        <v>1126</v>
      </c>
      <c r="D207" t="s">
        <v>1378</v>
      </c>
    </row>
    <row r="208" spans="1:4">
      <c r="A208">
        <v>207</v>
      </c>
      <c r="B208" t="s">
        <v>740</v>
      </c>
      <c r="C208" t="s">
        <v>1379</v>
      </c>
      <c r="D208" t="s">
        <v>1380</v>
      </c>
    </row>
    <row r="209" spans="1:4">
      <c r="A209">
        <v>208</v>
      </c>
      <c r="B209" t="s">
        <v>740</v>
      </c>
      <c r="C209" t="s">
        <v>1381</v>
      </c>
      <c r="D209" t="s">
        <v>1382</v>
      </c>
    </row>
    <row r="210" spans="1:4">
      <c r="A210">
        <v>209</v>
      </c>
      <c r="B210" t="s">
        <v>740</v>
      </c>
      <c r="C210" t="s">
        <v>1383</v>
      </c>
      <c r="D210" t="s">
        <v>1384</v>
      </c>
    </row>
    <row r="211" spans="1:4">
      <c r="A211">
        <v>210</v>
      </c>
      <c r="B211" t="s">
        <v>740</v>
      </c>
      <c r="C211" t="s">
        <v>1385</v>
      </c>
      <c r="D211" t="s">
        <v>1386</v>
      </c>
    </row>
    <row r="212" spans="1:4">
      <c r="A212">
        <v>211</v>
      </c>
      <c r="B212" t="s">
        <v>740</v>
      </c>
      <c r="C212" t="s">
        <v>1387</v>
      </c>
      <c r="D212" t="s">
        <v>1388</v>
      </c>
    </row>
    <row r="213" spans="1:4">
      <c r="A213">
        <v>212</v>
      </c>
      <c r="B213" t="s">
        <v>740</v>
      </c>
      <c r="C213" t="s">
        <v>1389</v>
      </c>
      <c r="D213" t="s">
        <v>1390</v>
      </c>
    </row>
    <row r="214" spans="1:4">
      <c r="A214">
        <v>213</v>
      </c>
      <c r="B214" t="s">
        <v>740</v>
      </c>
      <c r="C214" t="s">
        <v>1391</v>
      </c>
      <c r="D214" t="s">
        <v>1392</v>
      </c>
    </row>
    <row r="215" spans="1:4">
      <c r="A215">
        <v>214</v>
      </c>
      <c r="B215" t="s">
        <v>740</v>
      </c>
      <c r="C215" t="s">
        <v>1393</v>
      </c>
      <c r="D215" t="s">
        <v>1394</v>
      </c>
    </row>
    <row r="216" spans="1:4">
      <c r="A216">
        <v>215</v>
      </c>
      <c r="B216" t="s">
        <v>740</v>
      </c>
      <c r="C216" t="s">
        <v>1395</v>
      </c>
      <c r="D216" t="s">
        <v>1396</v>
      </c>
    </row>
    <row r="217" spans="1:4">
      <c r="A217">
        <v>216</v>
      </c>
      <c r="B217" t="s">
        <v>740</v>
      </c>
      <c r="C217" t="s">
        <v>1397</v>
      </c>
      <c r="D217" t="s">
        <v>1398</v>
      </c>
    </row>
    <row r="218" spans="1:4">
      <c r="A218">
        <v>217</v>
      </c>
      <c r="B218" t="s">
        <v>740</v>
      </c>
      <c r="C218" t="s">
        <v>1399</v>
      </c>
      <c r="D218" t="s">
        <v>1400</v>
      </c>
    </row>
    <row r="219" spans="1:4">
      <c r="A219">
        <v>218</v>
      </c>
      <c r="B219" t="s">
        <v>740</v>
      </c>
      <c r="C219" t="s">
        <v>740</v>
      </c>
      <c r="D219" t="s">
        <v>741</v>
      </c>
    </row>
    <row r="220" spans="1:4">
      <c r="A220">
        <v>219</v>
      </c>
      <c r="B220" t="s">
        <v>740</v>
      </c>
      <c r="C220" t="s">
        <v>1401</v>
      </c>
      <c r="D220" t="s">
        <v>1402</v>
      </c>
    </row>
    <row r="221" spans="1:4">
      <c r="A221">
        <v>220</v>
      </c>
      <c r="B221" t="s">
        <v>740</v>
      </c>
      <c r="C221" t="s">
        <v>1176</v>
      </c>
      <c r="D221" t="s">
        <v>1403</v>
      </c>
    </row>
    <row r="222" spans="1:4">
      <c r="A222">
        <v>221</v>
      </c>
      <c r="B222" t="s">
        <v>651</v>
      </c>
      <c r="C222" t="s">
        <v>1404</v>
      </c>
      <c r="D222" t="s">
        <v>1405</v>
      </c>
    </row>
    <row r="223" spans="1:4">
      <c r="A223">
        <v>222</v>
      </c>
      <c r="B223" t="s">
        <v>651</v>
      </c>
      <c r="C223" t="s">
        <v>900</v>
      </c>
      <c r="D223" t="s">
        <v>901</v>
      </c>
    </row>
    <row r="224" spans="1:4">
      <c r="A224">
        <v>223</v>
      </c>
      <c r="B224" t="s">
        <v>651</v>
      </c>
      <c r="C224" t="s">
        <v>797</v>
      </c>
      <c r="D224" t="s">
        <v>798</v>
      </c>
    </row>
    <row r="225" spans="1:4">
      <c r="A225">
        <v>224</v>
      </c>
      <c r="B225" t="s">
        <v>651</v>
      </c>
      <c r="C225" t="s">
        <v>745</v>
      </c>
      <c r="D225" t="s">
        <v>746</v>
      </c>
    </row>
    <row r="226" spans="1:4">
      <c r="A226">
        <v>225</v>
      </c>
      <c r="B226" t="s">
        <v>651</v>
      </c>
      <c r="C226" t="s">
        <v>943</v>
      </c>
      <c r="D226" t="s">
        <v>944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1406</v>
      </c>
      <c r="D228" t="s">
        <v>1407</v>
      </c>
    </row>
    <row r="229" spans="1:4">
      <c r="A229">
        <v>228</v>
      </c>
      <c r="B229" t="s">
        <v>651</v>
      </c>
      <c r="C229" t="s">
        <v>974</v>
      </c>
      <c r="D229" t="s">
        <v>975</v>
      </c>
    </row>
    <row r="230" spans="1:4">
      <c r="A230">
        <v>229</v>
      </c>
      <c r="B230" t="s">
        <v>651</v>
      </c>
      <c r="C230" t="s">
        <v>792</v>
      </c>
      <c r="D230" t="s">
        <v>793</v>
      </c>
    </row>
    <row r="231" spans="1:4">
      <c r="A231">
        <v>230</v>
      </c>
      <c r="B231" t="s">
        <v>651</v>
      </c>
      <c r="C231" t="s">
        <v>890</v>
      </c>
      <c r="D231" t="s">
        <v>891</v>
      </c>
    </row>
    <row r="232" spans="1:4">
      <c r="A232">
        <v>231</v>
      </c>
      <c r="B232" t="s">
        <v>651</v>
      </c>
      <c r="C232" t="s">
        <v>1408</v>
      </c>
      <c r="D232" t="s">
        <v>1409</v>
      </c>
    </row>
    <row r="233" spans="1:4">
      <c r="A233">
        <v>232</v>
      </c>
      <c r="B233" t="s">
        <v>651</v>
      </c>
      <c r="C233" t="s">
        <v>898</v>
      </c>
      <c r="D233" t="s">
        <v>899</v>
      </c>
    </row>
    <row r="234" spans="1:4">
      <c r="A234">
        <v>233</v>
      </c>
      <c r="B234" t="s">
        <v>651</v>
      </c>
      <c r="C234" t="s">
        <v>1410</v>
      </c>
      <c r="D234" t="s">
        <v>1411</v>
      </c>
    </row>
    <row r="235" spans="1:4">
      <c r="A235">
        <v>234</v>
      </c>
      <c r="B235" t="s">
        <v>651</v>
      </c>
      <c r="C235" t="s">
        <v>758</v>
      </c>
      <c r="D235" t="s">
        <v>759</v>
      </c>
    </row>
    <row r="236" spans="1:4">
      <c r="A236">
        <v>235</v>
      </c>
      <c r="B236" t="s">
        <v>651</v>
      </c>
      <c r="C236" t="s">
        <v>735</v>
      </c>
      <c r="D236" t="s">
        <v>736</v>
      </c>
    </row>
    <row r="237" spans="1:4">
      <c r="A237">
        <v>236</v>
      </c>
      <c r="B237" t="s">
        <v>651</v>
      </c>
      <c r="C237" t="s">
        <v>976</v>
      </c>
      <c r="D237" t="s">
        <v>977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1412</v>
      </c>
      <c r="D240" t="s">
        <v>1413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810</v>
      </c>
      <c r="D242" t="s">
        <v>811</v>
      </c>
    </row>
    <row r="243" spans="1:4">
      <c r="A243">
        <v>242</v>
      </c>
      <c r="B243" t="s">
        <v>651</v>
      </c>
      <c r="C243" t="s">
        <v>960</v>
      </c>
      <c r="D243" t="s">
        <v>961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812</v>
      </c>
      <c r="D245" t="s">
        <v>813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714</v>
      </c>
      <c r="C247" t="s">
        <v>1414</v>
      </c>
      <c r="D247" t="s">
        <v>1415</v>
      </c>
    </row>
    <row r="248" spans="1:4">
      <c r="A248">
        <v>247</v>
      </c>
      <c r="B248" t="s">
        <v>714</v>
      </c>
      <c r="C248" t="s">
        <v>1416</v>
      </c>
      <c r="D248" t="s">
        <v>1417</v>
      </c>
    </row>
    <row r="249" spans="1:4">
      <c r="A249">
        <v>248</v>
      </c>
      <c r="B249" t="s">
        <v>714</v>
      </c>
      <c r="C249" t="s">
        <v>1418</v>
      </c>
      <c r="D249" t="s">
        <v>1419</v>
      </c>
    </row>
    <row r="250" spans="1:4">
      <c r="A250">
        <v>249</v>
      </c>
      <c r="B250" t="s">
        <v>714</v>
      </c>
      <c r="C250" t="s">
        <v>1026</v>
      </c>
      <c r="D250" t="s">
        <v>1420</v>
      </c>
    </row>
    <row r="251" spans="1:4">
      <c r="A251">
        <v>250</v>
      </c>
      <c r="B251" t="s">
        <v>714</v>
      </c>
      <c r="C251" t="s">
        <v>1421</v>
      </c>
      <c r="D251" t="s">
        <v>1422</v>
      </c>
    </row>
    <row r="252" spans="1:4">
      <c r="A252">
        <v>251</v>
      </c>
      <c r="B252" t="s">
        <v>714</v>
      </c>
      <c r="C252" t="s">
        <v>1423</v>
      </c>
      <c r="D252" t="s">
        <v>1424</v>
      </c>
    </row>
    <row r="253" spans="1:4">
      <c r="A253">
        <v>252</v>
      </c>
      <c r="B253" t="s">
        <v>714</v>
      </c>
      <c r="C253" t="s">
        <v>1425</v>
      </c>
      <c r="D253" t="s">
        <v>1426</v>
      </c>
    </row>
    <row r="254" spans="1:4">
      <c r="A254">
        <v>253</v>
      </c>
      <c r="B254" t="s">
        <v>714</v>
      </c>
      <c r="C254" t="s">
        <v>1427</v>
      </c>
      <c r="D254" t="s">
        <v>1428</v>
      </c>
    </row>
    <row r="255" spans="1:4">
      <c r="A255">
        <v>254</v>
      </c>
      <c r="B255" t="s">
        <v>714</v>
      </c>
      <c r="C255" t="s">
        <v>1429</v>
      </c>
      <c r="D255" t="s">
        <v>1430</v>
      </c>
    </row>
    <row r="256" spans="1:4">
      <c r="A256">
        <v>255</v>
      </c>
      <c r="B256" t="s">
        <v>714</v>
      </c>
      <c r="C256" t="s">
        <v>1431</v>
      </c>
      <c r="D256" t="s">
        <v>1432</v>
      </c>
    </row>
    <row r="257" spans="1:4">
      <c r="A257">
        <v>256</v>
      </c>
      <c r="B257" t="s">
        <v>714</v>
      </c>
      <c r="C257" t="s">
        <v>714</v>
      </c>
      <c r="D257" t="s">
        <v>715</v>
      </c>
    </row>
    <row r="258" spans="1:4">
      <c r="A258">
        <v>257</v>
      </c>
      <c r="B258" t="s">
        <v>714</v>
      </c>
      <c r="C258" t="s">
        <v>1433</v>
      </c>
      <c r="D258" t="s">
        <v>1434</v>
      </c>
    </row>
    <row r="259" spans="1:4">
      <c r="A259">
        <v>258</v>
      </c>
      <c r="B259" t="s">
        <v>714</v>
      </c>
      <c r="C259" t="s">
        <v>1435</v>
      </c>
      <c r="D259" t="s">
        <v>1436</v>
      </c>
    </row>
    <row r="260" spans="1:4">
      <c r="A260">
        <v>259</v>
      </c>
      <c r="B260" t="s">
        <v>714</v>
      </c>
      <c r="C260" t="s">
        <v>1437</v>
      </c>
      <c r="D260" t="s">
        <v>1438</v>
      </c>
    </row>
    <row r="261" spans="1:4">
      <c r="A261">
        <v>260</v>
      </c>
      <c r="B261" t="s">
        <v>763</v>
      </c>
      <c r="C261" t="s">
        <v>1439</v>
      </c>
      <c r="D261" t="s">
        <v>1440</v>
      </c>
    </row>
    <row r="262" spans="1:4">
      <c r="A262">
        <v>261</v>
      </c>
      <c r="B262" t="s">
        <v>763</v>
      </c>
      <c r="C262" t="s">
        <v>1441</v>
      </c>
      <c r="D262" t="s">
        <v>1442</v>
      </c>
    </row>
    <row r="263" spans="1:4">
      <c r="A263">
        <v>262</v>
      </c>
      <c r="B263" t="s">
        <v>763</v>
      </c>
      <c r="C263" t="s">
        <v>1443</v>
      </c>
      <c r="D263" t="s">
        <v>1444</v>
      </c>
    </row>
    <row r="264" spans="1:4">
      <c r="A264">
        <v>263</v>
      </c>
      <c r="B264" t="s">
        <v>763</v>
      </c>
      <c r="C264" t="s">
        <v>1445</v>
      </c>
      <c r="D264" t="s">
        <v>1446</v>
      </c>
    </row>
    <row r="265" spans="1:4">
      <c r="A265">
        <v>264</v>
      </c>
      <c r="B265" t="s">
        <v>763</v>
      </c>
      <c r="C265" t="s">
        <v>1447</v>
      </c>
      <c r="D265" t="s">
        <v>1448</v>
      </c>
    </row>
    <row r="266" spans="1:4">
      <c r="A266">
        <v>265</v>
      </c>
      <c r="B266" t="s">
        <v>763</v>
      </c>
      <c r="C266" t="s">
        <v>1449</v>
      </c>
      <c r="D266" t="s">
        <v>1450</v>
      </c>
    </row>
    <row r="267" spans="1:4">
      <c r="A267">
        <v>266</v>
      </c>
      <c r="B267" t="s">
        <v>763</v>
      </c>
      <c r="C267" t="s">
        <v>1451</v>
      </c>
      <c r="D267" t="s">
        <v>1452</v>
      </c>
    </row>
    <row r="268" spans="1:4">
      <c r="A268">
        <v>267</v>
      </c>
      <c r="B268" t="s">
        <v>763</v>
      </c>
      <c r="C268" t="s">
        <v>1453</v>
      </c>
      <c r="D268" t="s">
        <v>1454</v>
      </c>
    </row>
    <row r="269" spans="1:4">
      <c r="A269">
        <v>268</v>
      </c>
      <c r="B269" t="s">
        <v>763</v>
      </c>
      <c r="C269" t="s">
        <v>1455</v>
      </c>
      <c r="D269" t="s">
        <v>1456</v>
      </c>
    </row>
    <row r="270" spans="1:4">
      <c r="A270">
        <v>269</v>
      </c>
      <c r="B270" t="s">
        <v>763</v>
      </c>
      <c r="C270" t="s">
        <v>1457</v>
      </c>
      <c r="D270" t="s">
        <v>1458</v>
      </c>
    </row>
    <row r="271" spans="1:4">
      <c r="A271">
        <v>270</v>
      </c>
      <c r="B271" t="s">
        <v>763</v>
      </c>
      <c r="C271" t="s">
        <v>1459</v>
      </c>
      <c r="D271" t="s">
        <v>1460</v>
      </c>
    </row>
    <row r="272" spans="1:4">
      <c r="A272">
        <v>271</v>
      </c>
      <c r="B272" t="s">
        <v>763</v>
      </c>
      <c r="C272" t="s">
        <v>1461</v>
      </c>
      <c r="D272" t="s">
        <v>1462</v>
      </c>
    </row>
    <row r="273" spans="1:4">
      <c r="A273">
        <v>272</v>
      </c>
      <c r="B273" t="s">
        <v>763</v>
      </c>
      <c r="C273" t="s">
        <v>763</v>
      </c>
      <c r="D273" t="s">
        <v>764</v>
      </c>
    </row>
    <row r="274" spans="1:4">
      <c r="A274">
        <v>273</v>
      </c>
      <c r="B274" t="s">
        <v>763</v>
      </c>
      <c r="C274" t="s">
        <v>1463</v>
      </c>
      <c r="D274" t="s">
        <v>1464</v>
      </c>
    </row>
    <row r="275" spans="1:4">
      <c r="A275">
        <v>274</v>
      </c>
      <c r="B275" t="s">
        <v>763</v>
      </c>
      <c r="C275" t="s">
        <v>1465</v>
      </c>
      <c r="D275" t="s">
        <v>1466</v>
      </c>
    </row>
    <row r="276" spans="1:4">
      <c r="A276">
        <v>275</v>
      </c>
      <c r="B276" t="s">
        <v>776</v>
      </c>
      <c r="C276" t="s">
        <v>1467</v>
      </c>
      <c r="D276" t="s">
        <v>1468</v>
      </c>
    </row>
    <row r="277" spans="1:4">
      <c r="A277">
        <v>276</v>
      </c>
      <c r="B277" t="s">
        <v>776</v>
      </c>
      <c r="C277" t="s">
        <v>1469</v>
      </c>
      <c r="D277" t="s">
        <v>1470</v>
      </c>
    </row>
    <row r="278" spans="1:4">
      <c r="A278">
        <v>277</v>
      </c>
      <c r="B278" t="s">
        <v>776</v>
      </c>
      <c r="C278" t="s">
        <v>1471</v>
      </c>
      <c r="D278" t="s">
        <v>1472</v>
      </c>
    </row>
    <row r="279" spans="1:4">
      <c r="A279">
        <v>278</v>
      </c>
      <c r="B279" t="s">
        <v>776</v>
      </c>
      <c r="C279" t="s">
        <v>1473</v>
      </c>
      <c r="D279" t="s">
        <v>1474</v>
      </c>
    </row>
    <row r="280" spans="1:4">
      <c r="A280">
        <v>279</v>
      </c>
      <c r="B280" t="s">
        <v>776</v>
      </c>
      <c r="C280" t="s">
        <v>1475</v>
      </c>
      <c r="D280" t="s">
        <v>1476</v>
      </c>
    </row>
    <row r="281" spans="1:4">
      <c r="A281">
        <v>280</v>
      </c>
      <c r="B281" t="s">
        <v>776</v>
      </c>
      <c r="C281" t="s">
        <v>1477</v>
      </c>
      <c r="D281" t="s">
        <v>1478</v>
      </c>
    </row>
    <row r="282" spans="1:4">
      <c r="A282">
        <v>281</v>
      </c>
      <c r="B282" t="s">
        <v>776</v>
      </c>
      <c r="C282" t="s">
        <v>1479</v>
      </c>
      <c r="D282" t="s">
        <v>1480</v>
      </c>
    </row>
    <row r="283" spans="1:4">
      <c r="A283">
        <v>282</v>
      </c>
      <c r="B283" t="s">
        <v>776</v>
      </c>
      <c r="C283" t="s">
        <v>1481</v>
      </c>
      <c r="D283" t="s">
        <v>1482</v>
      </c>
    </row>
    <row r="284" spans="1:4">
      <c r="A284">
        <v>283</v>
      </c>
      <c r="B284" t="s">
        <v>776</v>
      </c>
      <c r="C284" t="s">
        <v>1483</v>
      </c>
      <c r="D284" t="s">
        <v>1484</v>
      </c>
    </row>
    <row r="285" spans="1:4">
      <c r="A285">
        <v>284</v>
      </c>
      <c r="B285" t="s">
        <v>776</v>
      </c>
      <c r="C285" t="s">
        <v>776</v>
      </c>
      <c r="D285" t="s">
        <v>777</v>
      </c>
    </row>
    <row r="286" spans="1:4">
      <c r="A286">
        <v>285</v>
      </c>
      <c r="B286" t="s">
        <v>776</v>
      </c>
      <c r="C286" t="s">
        <v>1485</v>
      </c>
      <c r="D286" t="s">
        <v>1486</v>
      </c>
    </row>
    <row r="287" spans="1:4">
      <c r="A287">
        <v>286</v>
      </c>
      <c r="B287" t="s">
        <v>726</v>
      </c>
      <c r="C287" t="s">
        <v>1487</v>
      </c>
      <c r="D287" t="s">
        <v>1488</v>
      </c>
    </row>
    <row r="288" spans="1:4">
      <c r="A288">
        <v>287</v>
      </c>
      <c r="B288" t="s">
        <v>726</v>
      </c>
      <c r="C288" t="s">
        <v>1489</v>
      </c>
      <c r="D288" t="s">
        <v>1490</v>
      </c>
    </row>
    <row r="289" spans="1:4">
      <c r="A289">
        <v>288</v>
      </c>
      <c r="B289" t="s">
        <v>726</v>
      </c>
      <c r="C289" t="s">
        <v>1491</v>
      </c>
      <c r="D289" t="s">
        <v>1492</v>
      </c>
    </row>
    <row r="290" spans="1:4">
      <c r="A290">
        <v>289</v>
      </c>
      <c r="B290" t="s">
        <v>726</v>
      </c>
      <c r="C290" t="s">
        <v>1493</v>
      </c>
      <c r="D290" t="s">
        <v>1494</v>
      </c>
    </row>
    <row r="291" spans="1:4">
      <c r="A291">
        <v>290</v>
      </c>
      <c r="B291" t="s">
        <v>726</v>
      </c>
      <c r="C291" t="s">
        <v>1026</v>
      </c>
      <c r="D291" t="s">
        <v>1495</v>
      </c>
    </row>
    <row r="292" spans="1:4">
      <c r="A292">
        <v>291</v>
      </c>
      <c r="B292" t="s">
        <v>726</v>
      </c>
      <c r="C292" t="s">
        <v>1496</v>
      </c>
      <c r="D292" t="s">
        <v>1497</v>
      </c>
    </row>
    <row r="293" spans="1:4">
      <c r="A293">
        <v>292</v>
      </c>
      <c r="B293" t="s">
        <v>726</v>
      </c>
      <c r="C293" t="s">
        <v>1498</v>
      </c>
      <c r="D293" t="s">
        <v>1499</v>
      </c>
    </row>
    <row r="294" spans="1:4">
      <c r="A294">
        <v>293</v>
      </c>
      <c r="B294" t="s">
        <v>726</v>
      </c>
      <c r="C294" t="s">
        <v>1500</v>
      </c>
      <c r="D294" t="s">
        <v>1501</v>
      </c>
    </row>
    <row r="295" spans="1:4">
      <c r="A295">
        <v>294</v>
      </c>
      <c r="B295" t="s">
        <v>726</v>
      </c>
      <c r="C295" t="s">
        <v>1502</v>
      </c>
      <c r="D295" t="s">
        <v>1503</v>
      </c>
    </row>
    <row r="296" spans="1:4">
      <c r="A296">
        <v>295</v>
      </c>
      <c r="B296" t="s">
        <v>726</v>
      </c>
      <c r="C296" t="s">
        <v>1504</v>
      </c>
      <c r="D296" t="s">
        <v>1505</v>
      </c>
    </row>
    <row r="297" spans="1:4">
      <c r="A297">
        <v>296</v>
      </c>
      <c r="B297" t="s">
        <v>726</v>
      </c>
      <c r="C297" t="s">
        <v>1506</v>
      </c>
      <c r="D297" t="s">
        <v>1507</v>
      </c>
    </row>
    <row r="298" spans="1:4">
      <c r="A298">
        <v>297</v>
      </c>
      <c r="B298" t="s">
        <v>726</v>
      </c>
      <c r="C298" t="s">
        <v>1508</v>
      </c>
      <c r="D298" t="s">
        <v>1509</v>
      </c>
    </row>
    <row r="299" spans="1:4">
      <c r="A299">
        <v>298</v>
      </c>
      <c r="B299" t="s">
        <v>726</v>
      </c>
      <c r="C299" t="s">
        <v>1510</v>
      </c>
      <c r="D299" t="s">
        <v>1511</v>
      </c>
    </row>
    <row r="300" spans="1:4">
      <c r="A300">
        <v>299</v>
      </c>
      <c r="B300" t="s">
        <v>726</v>
      </c>
      <c r="C300" t="s">
        <v>1512</v>
      </c>
      <c r="D300" t="s">
        <v>1513</v>
      </c>
    </row>
    <row r="301" spans="1:4">
      <c r="A301">
        <v>300</v>
      </c>
      <c r="B301" t="s">
        <v>726</v>
      </c>
      <c r="C301" t="s">
        <v>1514</v>
      </c>
      <c r="D301" t="s">
        <v>1515</v>
      </c>
    </row>
    <row r="302" spans="1:4">
      <c r="A302">
        <v>301</v>
      </c>
      <c r="B302" t="s">
        <v>726</v>
      </c>
      <c r="C302" t="s">
        <v>726</v>
      </c>
      <c r="D302" t="s">
        <v>727</v>
      </c>
    </row>
    <row r="303" spans="1:4">
      <c r="A303">
        <v>302</v>
      </c>
      <c r="B303" t="s">
        <v>730</v>
      </c>
      <c r="C303" t="s">
        <v>1516</v>
      </c>
      <c r="D303" t="s">
        <v>1517</v>
      </c>
    </row>
    <row r="304" spans="1:4">
      <c r="A304">
        <v>303</v>
      </c>
      <c r="B304" t="s">
        <v>730</v>
      </c>
      <c r="C304" t="s">
        <v>1518</v>
      </c>
      <c r="D304" t="s">
        <v>1519</v>
      </c>
    </row>
    <row r="305" spans="1:4">
      <c r="A305">
        <v>304</v>
      </c>
      <c r="B305" t="s">
        <v>730</v>
      </c>
      <c r="C305" t="s">
        <v>1088</v>
      </c>
      <c r="D305" t="s">
        <v>1520</v>
      </c>
    </row>
    <row r="306" spans="1:4">
      <c r="A306">
        <v>305</v>
      </c>
      <c r="B306" t="s">
        <v>730</v>
      </c>
      <c r="C306" t="s">
        <v>1521</v>
      </c>
      <c r="D306" t="s">
        <v>1522</v>
      </c>
    </row>
    <row r="307" spans="1:4">
      <c r="A307">
        <v>306</v>
      </c>
      <c r="B307" t="s">
        <v>730</v>
      </c>
      <c r="C307" t="s">
        <v>1523</v>
      </c>
      <c r="D307" t="s">
        <v>1524</v>
      </c>
    </row>
    <row r="308" spans="1:4">
      <c r="A308">
        <v>307</v>
      </c>
      <c r="B308" t="s">
        <v>730</v>
      </c>
      <c r="C308" t="s">
        <v>1525</v>
      </c>
      <c r="D308" t="s">
        <v>1526</v>
      </c>
    </row>
    <row r="309" spans="1:4">
      <c r="A309">
        <v>308</v>
      </c>
      <c r="B309" t="s">
        <v>730</v>
      </c>
      <c r="C309" t="s">
        <v>1527</v>
      </c>
      <c r="D309" t="s">
        <v>1528</v>
      </c>
    </row>
    <row r="310" spans="1:4">
      <c r="A310">
        <v>309</v>
      </c>
      <c r="B310" t="s">
        <v>730</v>
      </c>
      <c r="C310" t="s">
        <v>1529</v>
      </c>
      <c r="D310" t="s">
        <v>1530</v>
      </c>
    </row>
    <row r="311" spans="1:4">
      <c r="A311">
        <v>310</v>
      </c>
      <c r="B311" t="s">
        <v>730</v>
      </c>
      <c r="C311" t="s">
        <v>1358</v>
      </c>
      <c r="D311" t="s">
        <v>1531</v>
      </c>
    </row>
    <row r="312" spans="1:4">
      <c r="A312">
        <v>311</v>
      </c>
      <c r="B312" t="s">
        <v>730</v>
      </c>
      <c r="C312" t="s">
        <v>1360</v>
      </c>
      <c r="D312" t="s">
        <v>1532</v>
      </c>
    </row>
    <row r="313" spans="1:4">
      <c r="A313">
        <v>312</v>
      </c>
      <c r="B313" t="s">
        <v>730</v>
      </c>
      <c r="C313" t="s">
        <v>1533</v>
      </c>
      <c r="D313" t="s">
        <v>1534</v>
      </c>
    </row>
    <row r="314" spans="1:4">
      <c r="A314">
        <v>313</v>
      </c>
      <c r="B314" t="s">
        <v>730</v>
      </c>
      <c r="C314" t="s">
        <v>1535</v>
      </c>
      <c r="D314" t="s">
        <v>1536</v>
      </c>
    </row>
    <row r="315" spans="1:4">
      <c r="A315">
        <v>314</v>
      </c>
      <c r="B315" t="s">
        <v>730</v>
      </c>
      <c r="C315" t="s">
        <v>1537</v>
      </c>
      <c r="D315" t="s">
        <v>1538</v>
      </c>
    </row>
    <row r="316" spans="1:4">
      <c r="A316">
        <v>315</v>
      </c>
      <c r="B316" t="s">
        <v>730</v>
      </c>
      <c r="C316" t="s">
        <v>730</v>
      </c>
      <c r="D316" t="s">
        <v>731</v>
      </c>
    </row>
    <row r="317" spans="1:4">
      <c r="A317">
        <v>316</v>
      </c>
      <c r="B317" t="s">
        <v>730</v>
      </c>
      <c r="C317" t="s">
        <v>1539</v>
      </c>
      <c r="D317" t="s">
        <v>1540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708</v>
      </c>
      <c r="C319" t="s">
        <v>708</v>
      </c>
      <c r="D319" t="s">
        <v>709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6"/>
  <sheetViews>
    <sheetView showGridLines="0" topLeftCell="D10" zoomScaleNormal="100" workbookViewId="0">
      <selection activeCell="F11" sqref="F11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43" t="s">
        <v>265</v>
      </c>
      <c r="F5" s="343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48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2017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946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947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33.75">
      <c r="D22" s="28"/>
      <c r="E22" s="38" t="s">
        <v>43</v>
      </c>
      <c r="F22" s="126" t="s">
        <v>620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2"/>
      <c r="G24" s="23"/>
    </row>
    <row r="25" spans="1:10" ht="19.5" hidden="1">
      <c r="D25" s="28"/>
      <c r="E25" s="38" t="s">
        <v>548</v>
      </c>
      <c r="F25" s="302"/>
      <c r="G25" s="23"/>
    </row>
    <row r="26" spans="1:10" ht="19.5" hidden="1">
      <c r="D26" s="28"/>
      <c r="E26" s="38" t="s">
        <v>549</v>
      </c>
      <c r="F26" s="302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1665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7" t="s">
        <v>1548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7" t="s">
        <v>1548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1549</v>
      </c>
      <c r="G45" s="34"/>
    </row>
    <row r="46" spans="1:7" ht="19.5">
      <c r="A46" s="151"/>
      <c r="B46" s="152"/>
      <c r="D46" s="41"/>
      <c r="E46" s="57" t="s">
        <v>138</v>
      </c>
      <c r="F46" s="307" t="s">
        <v>1550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20.100000000000001" customHeight="1">
      <c r="A49" s="151"/>
      <c r="B49" s="152"/>
      <c r="D49" s="41"/>
      <c r="E49" s="57" t="s">
        <v>54</v>
      </c>
      <c r="F49" s="42" t="s">
        <v>1630</v>
      </c>
      <c r="G49" s="34"/>
    </row>
    <row r="50" spans="1:7" ht="19.5">
      <c r="A50" s="151"/>
      <c r="B50" s="152"/>
      <c r="D50" s="41"/>
      <c r="E50" s="57" t="s">
        <v>138</v>
      </c>
      <c r="F50" s="307" t="s">
        <v>1551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19.5">
      <c r="A53" s="151"/>
      <c r="B53" s="152"/>
      <c r="D53" s="41"/>
      <c r="E53" s="40" t="s">
        <v>54</v>
      </c>
      <c r="F53" s="307" t="s">
        <v>1631</v>
      </c>
      <c r="G53" s="34"/>
    </row>
    <row r="54" spans="1:7" ht="19.5">
      <c r="A54" s="151"/>
      <c r="B54" s="152"/>
      <c r="D54" s="41"/>
      <c r="E54" s="40" t="s">
        <v>55</v>
      </c>
      <c r="F54" s="307" t="s">
        <v>1632</v>
      </c>
      <c r="G54" s="34"/>
    </row>
    <row r="55" spans="1:7" ht="19.5">
      <c r="A55" s="151"/>
      <c r="B55" s="152"/>
      <c r="D55" s="41"/>
      <c r="E55" s="57" t="s">
        <v>138</v>
      </c>
      <c r="F55" s="307" t="s">
        <v>1552</v>
      </c>
      <c r="G55" s="34"/>
    </row>
    <row r="56" spans="1:7" ht="19.5">
      <c r="A56" s="151"/>
      <c r="B56" s="152"/>
      <c r="D56" s="41"/>
      <c r="E56" s="40" t="s">
        <v>56</v>
      </c>
      <c r="F56" s="307" t="s">
        <v>1633</v>
      </c>
      <c r="G56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44" t="s">
        <v>219</v>
      </c>
      <c r="E4" s="344"/>
      <c r="F4" s="344"/>
      <c r="G4" s="344"/>
      <c r="H4" s="344"/>
    </row>
    <row r="5" spans="1:9" ht="18.75" customHeight="1">
      <c r="C5" s="73"/>
      <c r="D5" s="345" t="str">
        <f>IF(org=0,"Не определено",org)</f>
        <v>ООО "Тюмень Водоканал"</v>
      </c>
      <c r="E5" s="345"/>
      <c r="F5" s="345"/>
      <c r="G5" s="345"/>
      <c r="H5" s="345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6" t="s">
        <v>284</v>
      </c>
      <c r="G7" s="347"/>
      <c r="H7" s="347"/>
    </row>
    <row r="8" spans="1:9">
      <c r="A8" s="94"/>
      <c r="C8" s="73"/>
      <c r="D8" s="48"/>
      <c r="E8" s="95" t="s">
        <v>216</v>
      </c>
      <c r="F8" s="348">
        <v>1</v>
      </c>
      <c r="G8" s="349"/>
      <c r="H8" s="350"/>
    </row>
    <row r="9" spans="1:9" ht="22.5" customHeight="1">
      <c r="A9" s="94"/>
      <c r="C9" s="73"/>
      <c r="D9" s="48"/>
      <c r="E9" s="95" t="s">
        <v>217</v>
      </c>
      <c r="F9" s="351" t="s">
        <v>1579</v>
      </c>
      <c r="G9" s="352"/>
      <c r="H9" s="353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27.75" customHeight="1">
      <c r="A14" s="47"/>
      <c r="C14" s="73"/>
      <c r="D14" s="354">
        <v>1</v>
      </c>
      <c r="E14" s="355" t="s">
        <v>924</v>
      </c>
      <c r="F14" s="296">
        <v>1</v>
      </c>
      <c r="G14" s="162" t="s">
        <v>924</v>
      </c>
      <c r="H14" s="163" t="s">
        <v>925</v>
      </c>
    </row>
    <row r="15" spans="1:9" ht="22.5" customHeight="1">
      <c r="A15" s="47"/>
      <c r="C15" s="73"/>
      <c r="D15" s="354"/>
      <c r="E15" s="356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75"/>
  <sheetViews>
    <sheetView showGridLines="0" topLeftCell="C4" zoomScaleNormal="100" workbookViewId="0">
      <selection activeCell="G18" sqref="G18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8" t="s">
        <v>421</v>
      </c>
      <c r="E5" s="358"/>
      <c r="F5" s="358"/>
      <c r="G5" s="358"/>
    </row>
    <row r="6" spans="1:8" ht="12.75" customHeight="1">
      <c r="C6" s="48"/>
      <c r="D6" s="345" t="str">
        <f>IF(org=0,"Не определено",org)</f>
        <v>ООО "Тюмень Водоканал"</v>
      </c>
      <c r="E6" s="345"/>
      <c r="F6" s="345"/>
      <c r="G6" s="345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SUM(G11:G15)</f>
        <v>5598.6050664493368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22.5">
      <c r="A12" s="295"/>
      <c r="C12" s="75"/>
      <c r="D12" s="139" t="s">
        <v>615</v>
      </c>
      <c r="E12" s="184" t="s">
        <v>1545</v>
      </c>
      <c r="F12" s="179" t="s">
        <v>326</v>
      </c>
      <c r="G12" s="195">
        <f>+'[1]показатели(факт)кот.ВВЗ'!$D9</f>
        <v>2740.6387399999999</v>
      </c>
      <c r="H12" s="182"/>
    </row>
    <row r="13" spans="1:8" ht="15">
      <c r="A13" s="300"/>
      <c r="C13" s="75" t="s">
        <v>1541</v>
      </c>
      <c r="D13" s="139" t="s">
        <v>1543</v>
      </c>
      <c r="E13" s="184" t="s">
        <v>1544</v>
      </c>
      <c r="F13" s="179" t="s">
        <v>326</v>
      </c>
      <c r="G13" s="195">
        <f>+'[1]показатели(факт)кот.ВВЗ'!$D10</f>
        <v>2463.3074364493377</v>
      </c>
      <c r="H13" s="182"/>
    </row>
    <row r="14" spans="1:8" ht="15">
      <c r="A14" s="300"/>
      <c r="C14" s="75" t="s">
        <v>1541</v>
      </c>
      <c r="D14" s="139" t="s">
        <v>1546</v>
      </c>
      <c r="E14" s="184" t="s">
        <v>1547</v>
      </c>
      <c r="F14" s="179" t="s">
        <v>326</v>
      </c>
      <c r="G14" s="195">
        <f>+'[1]показатели(факт)кот.ВВЗ'!$D11</f>
        <v>394.65889000000004</v>
      </c>
      <c r="H14" s="182"/>
    </row>
    <row r="15" spans="1:8" s="228" customFormat="1" ht="15" customHeight="1">
      <c r="A15" s="168"/>
      <c r="B15" s="146"/>
      <c r="C15" s="234"/>
      <c r="D15" s="180"/>
      <c r="E15" s="181" t="s">
        <v>320</v>
      </c>
      <c r="F15" s="178"/>
      <c r="G15" s="285"/>
      <c r="H15" s="227"/>
    </row>
    <row r="16" spans="1:8" ht="22.5">
      <c r="D16" s="293" t="s">
        <v>5</v>
      </c>
      <c r="E16" s="165" t="s">
        <v>288</v>
      </c>
      <c r="F16" s="205" t="s">
        <v>326</v>
      </c>
      <c r="G16" s="226">
        <f>SUM(G17:G18)+G26+SUM(G29:G37)+G40+G43+G45</f>
        <v>5534.3579089885852</v>
      </c>
      <c r="H16" s="233"/>
    </row>
    <row r="17" spans="1:9" ht="22.5">
      <c r="D17" s="293" t="s">
        <v>585</v>
      </c>
      <c r="E17" s="229" t="s">
        <v>289</v>
      </c>
      <c r="F17" s="205" t="s">
        <v>326</v>
      </c>
      <c r="G17" s="187">
        <v>0</v>
      </c>
      <c r="H17" s="177"/>
    </row>
    <row r="18" spans="1:9" ht="15" customHeight="1">
      <c r="D18" s="293" t="s">
        <v>586</v>
      </c>
      <c r="E18" s="229" t="s">
        <v>290</v>
      </c>
      <c r="F18" s="205" t="s">
        <v>326</v>
      </c>
      <c r="G18" s="226">
        <f>SUMIF(flagSum_List02_2,"p",G19:G25)</f>
        <v>2605.8903826000001</v>
      </c>
      <c r="H18" s="233"/>
    </row>
    <row r="19" spans="1:9" hidden="1">
      <c r="A19" s="292" t="s">
        <v>588</v>
      </c>
      <c r="D19" s="230" t="str">
        <f>A19</f>
        <v>2.2.0</v>
      </c>
      <c r="E19" s="189"/>
      <c r="F19" s="189"/>
      <c r="G19" s="189"/>
      <c r="H19" s="233"/>
    </row>
    <row r="20" spans="1:9" ht="15" customHeight="1">
      <c r="A20" s="359" t="s">
        <v>1542</v>
      </c>
      <c r="C20" s="75" t="s">
        <v>1541</v>
      </c>
      <c r="D20" s="139" t="str">
        <f>A20</f>
        <v>2.2.1</v>
      </c>
      <c r="E20" s="303" t="s">
        <v>374</v>
      </c>
      <c r="F20" s="179" t="s">
        <v>274</v>
      </c>
      <c r="G20" s="189">
        <f>G21*G22+G23</f>
        <v>2605.8903826000001</v>
      </c>
      <c r="H20" s="197" t="s">
        <v>336</v>
      </c>
    </row>
    <row r="21" spans="1:9" ht="15">
      <c r="A21" s="359"/>
      <c r="C21" s="140"/>
      <c r="D21" s="185" t="str">
        <f>A20&amp;".1"</f>
        <v>2.2.1.1</v>
      </c>
      <c r="E21" s="288" t="s">
        <v>291</v>
      </c>
      <c r="F21" s="194" t="s">
        <v>408</v>
      </c>
      <c r="G21" s="187">
        <v>611.41999999999996</v>
      </c>
      <c r="H21" s="182"/>
      <c r="I21" s="190"/>
    </row>
    <row r="22" spans="1:9" ht="15">
      <c r="A22" s="359"/>
      <c r="C22" s="140"/>
      <c r="D22" s="185" t="str">
        <f>A20&amp;".2"</f>
        <v>2.2.1.2</v>
      </c>
      <c r="E22" s="288" t="s">
        <v>292</v>
      </c>
      <c r="F22" s="179" t="s">
        <v>326</v>
      </c>
      <c r="G22" s="187">
        <v>4.2620300000000002</v>
      </c>
      <c r="H22" s="182"/>
      <c r="I22" s="190"/>
    </row>
    <row r="23" spans="1:9" ht="14.25">
      <c r="A23" s="359"/>
      <c r="C23" s="140"/>
      <c r="D23" s="185" t="str">
        <f>A20&amp;".3"</f>
        <v>2.2.1.3</v>
      </c>
      <c r="E23" s="288" t="s">
        <v>293</v>
      </c>
      <c r="F23" s="179" t="s">
        <v>326</v>
      </c>
      <c r="G23" s="187">
        <v>0</v>
      </c>
      <c r="H23" s="177"/>
      <c r="I23" s="190"/>
    </row>
    <row r="24" spans="1:9" ht="22.5">
      <c r="A24" s="359"/>
      <c r="C24" s="140"/>
      <c r="D24" s="185" t="str">
        <f>A20&amp;".4"</f>
        <v>2.2.1.4</v>
      </c>
      <c r="E24" s="288" t="s">
        <v>294</v>
      </c>
      <c r="F24" s="179" t="s">
        <v>274</v>
      </c>
      <c r="G24" s="188" t="s">
        <v>407</v>
      </c>
      <c r="H24" s="182"/>
      <c r="I24" s="190"/>
    </row>
    <row r="25" spans="1:9" ht="15" customHeight="1">
      <c r="D25" s="180"/>
      <c r="E25" s="254" t="s">
        <v>295</v>
      </c>
      <c r="F25" s="178"/>
      <c r="G25" s="285"/>
      <c r="H25" s="233"/>
    </row>
    <row r="26" spans="1:9" ht="22.5">
      <c r="D26" s="293" t="s">
        <v>587</v>
      </c>
      <c r="E26" s="229" t="s">
        <v>296</v>
      </c>
      <c r="F26" s="205" t="s">
        <v>326</v>
      </c>
      <c r="G26" s="187">
        <f>+'[1]показатели(факт)кот.ВВЗ'!$D23</f>
        <v>331.80111999999997</v>
      </c>
      <c r="H26" s="177"/>
    </row>
    <row r="27" spans="1:9" ht="22.5">
      <c r="D27" s="293" t="s">
        <v>589</v>
      </c>
      <c r="E27" s="231" t="s">
        <v>332</v>
      </c>
      <c r="F27" s="205" t="s">
        <v>327</v>
      </c>
      <c r="G27" s="187">
        <f>+'[1]показатели(факт)кот.ВВЗ'!$D24</f>
        <v>2.1839</v>
      </c>
      <c r="H27" s="233"/>
    </row>
    <row r="28" spans="1:9">
      <c r="D28" s="293" t="s">
        <v>590</v>
      </c>
      <c r="E28" s="231" t="s">
        <v>297</v>
      </c>
      <c r="F28" s="205" t="s">
        <v>333</v>
      </c>
      <c r="G28" s="187">
        <f>+'[1]показатели(факт)кот.ВВЗ'!$D25</f>
        <v>151.93054627043361</v>
      </c>
      <c r="H28" s="233"/>
    </row>
    <row r="29" spans="1:9" ht="22.5">
      <c r="D29" s="293" t="s">
        <v>591</v>
      </c>
      <c r="E29" s="229" t="s">
        <v>298</v>
      </c>
      <c r="F29" s="205" t="s">
        <v>326</v>
      </c>
      <c r="G29" s="187">
        <f>+'[1]показатели(факт)кот.ВВЗ'!$D26</f>
        <v>0</v>
      </c>
      <c r="H29" s="233"/>
    </row>
    <row r="30" spans="1:9" ht="22.5">
      <c r="D30" s="293" t="s">
        <v>592</v>
      </c>
      <c r="E30" s="284" t="s">
        <v>561</v>
      </c>
      <c r="F30" s="205" t="s">
        <v>326</v>
      </c>
      <c r="G30" s="187">
        <f>+'[1]показатели(факт)кот.ВВЗ'!$D27</f>
        <v>3.7320900000000004</v>
      </c>
      <c r="H30" s="233"/>
    </row>
    <row r="31" spans="1:9" ht="22.5">
      <c r="D31" s="293" t="s">
        <v>593</v>
      </c>
      <c r="E31" s="229" t="s">
        <v>299</v>
      </c>
      <c r="F31" s="205" t="s">
        <v>326</v>
      </c>
      <c r="G31" s="187">
        <f>+'[1]показатели(факт)кот.ВВЗ'!$D28</f>
        <v>1879.3652025686326</v>
      </c>
      <c r="H31" s="233"/>
    </row>
    <row r="32" spans="1:9" ht="22.5">
      <c r="D32" s="293" t="s">
        <v>594</v>
      </c>
      <c r="E32" s="229" t="s">
        <v>300</v>
      </c>
      <c r="F32" s="205" t="s">
        <v>326</v>
      </c>
      <c r="G32" s="187">
        <f>+'[1]показатели(факт)кот.ВВЗ'!$D29</f>
        <v>566.52500594599996</v>
      </c>
      <c r="H32" s="233"/>
    </row>
    <row r="33" spans="1:8" ht="22.5">
      <c r="D33" s="293" t="s">
        <v>595</v>
      </c>
      <c r="E33" s="229" t="s">
        <v>301</v>
      </c>
      <c r="F33" s="205" t="s">
        <v>326</v>
      </c>
      <c r="G33" s="187">
        <f>+'[1]показатели(факт)кот.ВВЗ'!$D30</f>
        <v>0</v>
      </c>
      <c r="H33" s="177"/>
    </row>
    <row r="34" spans="1:8" ht="22.5">
      <c r="D34" s="293" t="s">
        <v>596</v>
      </c>
      <c r="E34" s="229" t="s">
        <v>302</v>
      </c>
      <c r="F34" s="205" t="s">
        <v>326</v>
      </c>
      <c r="G34" s="187">
        <f>+'[1]показатели(факт)кот.ВВЗ'!$D31</f>
        <v>0</v>
      </c>
      <c r="H34" s="177"/>
    </row>
    <row r="35" spans="1:8" ht="22.5">
      <c r="D35" s="293" t="s">
        <v>597</v>
      </c>
      <c r="E35" s="229" t="s">
        <v>303</v>
      </c>
      <c r="F35" s="205" t="s">
        <v>326</v>
      </c>
      <c r="G35" s="187">
        <f>+'[1]показатели(факт)кот.ВВЗ'!$D32</f>
        <v>0</v>
      </c>
      <c r="H35" s="177"/>
    </row>
    <row r="36" spans="1:8" ht="22.5">
      <c r="D36" s="293" t="s">
        <v>598</v>
      </c>
      <c r="E36" s="284" t="s">
        <v>560</v>
      </c>
      <c r="F36" s="205" t="s">
        <v>326</v>
      </c>
      <c r="G36" s="187">
        <f>+'[1]показатели(факт)кот.ВВЗ'!$D33</f>
        <v>85.244637873952286</v>
      </c>
      <c r="H36" s="177"/>
    </row>
    <row r="37" spans="1:8" ht="22.5">
      <c r="D37" s="293" t="s">
        <v>599</v>
      </c>
      <c r="E37" s="229" t="s">
        <v>346</v>
      </c>
      <c r="F37" s="205" t="s">
        <v>326</v>
      </c>
      <c r="G37" s="187">
        <f>+'[1]показатели(факт)кот.ВВЗ'!$D34</f>
        <v>45.441129999999994</v>
      </c>
      <c r="H37" s="233"/>
    </row>
    <row r="38" spans="1:8">
      <c r="D38" s="293" t="s">
        <v>600</v>
      </c>
      <c r="E38" s="231" t="s">
        <v>343</v>
      </c>
      <c r="F38" s="205" t="s">
        <v>326</v>
      </c>
      <c r="G38" s="187">
        <f>+'[1]показатели(факт)кот.ВВЗ'!$D35</f>
        <v>0</v>
      </c>
      <c r="H38" s="177"/>
    </row>
    <row r="39" spans="1:8">
      <c r="D39" s="293" t="s">
        <v>601</v>
      </c>
      <c r="E39" s="231" t="s">
        <v>344</v>
      </c>
      <c r="F39" s="205" t="s">
        <v>326</v>
      </c>
      <c r="G39" s="187">
        <f>+'[1]показатели(факт)кот.ВВЗ'!$D36</f>
        <v>0</v>
      </c>
      <c r="H39" s="177"/>
    </row>
    <row r="40" spans="1:8" ht="22.5">
      <c r="D40" s="293" t="s">
        <v>602</v>
      </c>
      <c r="E40" s="229" t="s">
        <v>345</v>
      </c>
      <c r="F40" s="205" t="s">
        <v>326</v>
      </c>
      <c r="G40" s="187">
        <f>+'[1]показатели(факт)кот.ВВЗ'!$D37</f>
        <v>0</v>
      </c>
      <c r="H40" s="233"/>
    </row>
    <row r="41" spans="1:8">
      <c r="D41" s="293" t="s">
        <v>603</v>
      </c>
      <c r="E41" s="231" t="s">
        <v>343</v>
      </c>
      <c r="F41" s="205" t="s">
        <v>326</v>
      </c>
      <c r="G41" s="187">
        <f>+'[1]показатели(факт)кот.ВВЗ'!$D38</f>
        <v>0</v>
      </c>
      <c r="H41" s="177"/>
    </row>
    <row r="42" spans="1:8">
      <c r="D42" s="293" t="s">
        <v>604</v>
      </c>
      <c r="E42" s="231" t="s">
        <v>344</v>
      </c>
      <c r="F42" s="205" t="s">
        <v>326</v>
      </c>
      <c r="G42" s="187">
        <f>+'[1]показатели(факт)кот.ВВЗ'!$D39</f>
        <v>0</v>
      </c>
      <c r="H42" s="177"/>
    </row>
    <row r="43" spans="1:8" ht="22.5">
      <c r="D43" s="293" t="s">
        <v>605</v>
      </c>
      <c r="E43" s="229" t="s">
        <v>338</v>
      </c>
      <c r="F43" s="205" t="s">
        <v>326</v>
      </c>
      <c r="G43" s="187">
        <f>+'[1]показатели(факт)кот.ВВЗ'!$D40</f>
        <v>16.358340000000002</v>
      </c>
      <c r="H43" s="177"/>
    </row>
    <row r="44" spans="1:8" ht="45">
      <c r="D44" s="293" t="s">
        <v>606</v>
      </c>
      <c r="E44" s="231" t="s">
        <v>342</v>
      </c>
      <c r="F44" s="205" t="s">
        <v>274</v>
      </c>
      <c r="G44" s="125" t="s">
        <v>1667</v>
      </c>
      <c r="H44" s="177"/>
    </row>
    <row r="45" spans="1:8" ht="33.75">
      <c r="D45" s="293" t="s">
        <v>607</v>
      </c>
      <c r="E45" s="229" t="s">
        <v>304</v>
      </c>
      <c r="F45" s="205" t="s">
        <v>326</v>
      </c>
      <c r="G45" s="226">
        <f>SUM(G46:G47)</f>
        <v>0</v>
      </c>
      <c r="H45" s="177"/>
    </row>
    <row r="46" spans="1:8" hidden="1">
      <c r="A46" s="264"/>
      <c r="D46" s="293" t="s">
        <v>608</v>
      </c>
      <c r="E46" s="189"/>
      <c r="F46" s="189"/>
      <c r="G46" s="189"/>
      <c r="H46" s="233"/>
    </row>
    <row r="47" spans="1:8" ht="15" customHeight="1">
      <c r="A47" s="264"/>
      <c r="D47" s="180"/>
      <c r="E47" s="254" t="s">
        <v>540</v>
      </c>
      <c r="F47" s="178"/>
      <c r="G47" s="285"/>
      <c r="H47" s="233"/>
    </row>
    <row r="48" spans="1:8" ht="22.5">
      <c r="D48" s="293" t="s">
        <v>6</v>
      </c>
      <c r="E48" s="165" t="s">
        <v>305</v>
      </c>
      <c r="F48" s="205" t="s">
        <v>326</v>
      </c>
      <c r="G48" s="187">
        <v>64.25</v>
      </c>
      <c r="H48" s="177"/>
    </row>
    <row r="49" spans="4:8" ht="22.5">
      <c r="D49" s="293" t="s">
        <v>7</v>
      </c>
      <c r="E49" s="165" t="s">
        <v>337</v>
      </c>
      <c r="F49" s="205" t="s">
        <v>326</v>
      </c>
      <c r="G49" s="187">
        <v>1015.38041</v>
      </c>
      <c r="H49" s="233"/>
    </row>
    <row r="50" spans="4:8" ht="33.75">
      <c r="D50" s="293" t="s">
        <v>613</v>
      </c>
      <c r="E50" s="229" t="s">
        <v>341</v>
      </c>
      <c r="F50" s="205" t="s">
        <v>326</v>
      </c>
      <c r="G50" s="187">
        <v>0</v>
      </c>
      <c r="H50" s="233"/>
    </row>
    <row r="51" spans="4:8" ht="33.75">
      <c r="D51" s="293" t="s">
        <v>28</v>
      </c>
      <c r="E51" s="291" t="s">
        <v>614</v>
      </c>
      <c r="F51" s="205" t="s">
        <v>326</v>
      </c>
      <c r="G51" s="187">
        <v>0</v>
      </c>
      <c r="H51" s="233"/>
    </row>
    <row r="52" spans="4:8" ht="15" customHeight="1">
      <c r="D52" s="293" t="s">
        <v>306</v>
      </c>
      <c r="E52" s="229" t="s">
        <v>340</v>
      </c>
      <c r="F52" s="205" t="s">
        <v>326</v>
      </c>
      <c r="G52" s="187">
        <v>0</v>
      </c>
      <c r="H52" s="233"/>
    </row>
    <row r="53" spans="4:8" ht="15" customHeight="1">
      <c r="D53" s="293" t="s">
        <v>29</v>
      </c>
      <c r="E53" s="165" t="s">
        <v>339</v>
      </c>
      <c r="F53" s="205" t="s">
        <v>326</v>
      </c>
      <c r="G53" s="187">
        <v>0</v>
      </c>
      <c r="H53" s="233"/>
    </row>
    <row r="54" spans="4:8" ht="56.25">
      <c r="D54" s="293" t="s">
        <v>154</v>
      </c>
      <c r="E54" s="165" t="s">
        <v>307</v>
      </c>
      <c r="F54" s="205" t="s">
        <v>274</v>
      </c>
      <c r="G54" s="290" t="s">
        <v>1669</v>
      </c>
      <c r="H54" s="177"/>
    </row>
    <row r="55" spans="4:8" ht="45">
      <c r="D55" s="293" t="s">
        <v>155</v>
      </c>
      <c r="E55" s="165" t="s">
        <v>348</v>
      </c>
      <c r="F55" s="205" t="s">
        <v>308</v>
      </c>
      <c r="G55" s="195">
        <v>3.44</v>
      </c>
      <c r="H55" s="177"/>
    </row>
    <row r="56" spans="4:8" hidden="1">
      <c r="D56" s="293" t="s">
        <v>503</v>
      </c>
      <c r="E56" s="189"/>
      <c r="F56" s="189"/>
      <c r="G56" s="189"/>
      <c r="H56" s="233"/>
    </row>
    <row r="57" spans="4:8" ht="15" customHeight="1">
      <c r="D57" s="180"/>
      <c r="E57" s="181" t="s">
        <v>324</v>
      </c>
      <c r="F57" s="178"/>
      <c r="G57" s="285"/>
      <c r="H57" s="233"/>
    </row>
    <row r="58" spans="4:8" ht="22.5">
      <c r="D58" s="293" t="s">
        <v>184</v>
      </c>
      <c r="E58" s="165" t="s">
        <v>309</v>
      </c>
      <c r="F58" s="205" t="s">
        <v>308</v>
      </c>
      <c r="G58" s="187">
        <v>0.70799999999999996</v>
      </c>
      <c r="H58" s="177"/>
    </row>
    <row r="59" spans="4:8" ht="33.75">
      <c r="D59" s="293" t="s">
        <v>185</v>
      </c>
      <c r="E59" s="165" t="s">
        <v>310</v>
      </c>
      <c r="F59" s="205" t="s">
        <v>328</v>
      </c>
      <c r="G59" s="198">
        <v>4.3814989999999998</v>
      </c>
      <c r="H59" s="177"/>
    </row>
    <row r="60" spans="4:8" ht="33.75">
      <c r="D60" s="293" t="s">
        <v>186</v>
      </c>
      <c r="E60" s="165" t="s">
        <v>311</v>
      </c>
      <c r="F60" s="205" t="s">
        <v>328</v>
      </c>
      <c r="G60" s="198">
        <v>0</v>
      </c>
      <c r="H60" s="177"/>
    </row>
    <row r="61" spans="4:8" ht="33.75">
      <c r="D61" s="293" t="s">
        <v>187</v>
      </c>
      <c r="E61" s="165" t="s">
        <v>312</v>
      </c>
      <c r="F61" s="205" t="s">
        <v>328</v>
      </c>
      <c r="G61" s="232">
        <f>SUM(G62:G63)</f>
        <v>2.0693000000000001</v>
      </c>
      <c r="H61" s="177"/>
    </row>
    <row r="62" spans="4:8">
      <c r="D62" s="293" t="s">
        <v>609</v>
      </c>
      <c r="E62" s="229" t="s">
        <v>349</v>
      </c>
      <c r="F62" s="205" t="s">
        <v>328</v>
      </c>
      <c r="G62" s="198">
        <v>0</v>
      </c>
      <c r="H62" s="177"/>
    </row>
    <row r="63" spans="4:8" ht="22.5">
      <c r="D63" s="293" t="s">
        <v>610</v>
      </c>
      <c r="E63" s="229" t="s">
        <v>350</v>
      </c>
      <c r="F63" s="205" t="s">
        <v>328</v>
      </c>
      <c r="G63" s="198">
        <v>2.0693000000000001</v>
      </c>
      <c r="H63" s="177"/>
    </row>
    <row r="64" spans="4:8" ht="33.75">
      <c r="D64" s="293" t="s">
        <v>188</v>
      </c>
      <c r="E64" s="165" t="s">
        <v>313</v>
      </c>
      <c r="F64" s="205" t="s">
        <v>314</v>
      </c>
      <c r="G64" s="187">
        <f>0.54576*1000*1000000/24/9</f>
        <v>2526666.6666666665</v>
      </c>
      <c r="H64" s="177"/>
    </row>
    <row r="65" spans="4:8">
      <c r="D65" s="293" t="s">
        <v>189</v>
      </c>
      <c r="E65" s="165" t="s">
        <v>315</v>
      </c>
      <c r="F65" s="205" t="s">
        <v>328</v>
      </c>
      <c r="G65" s="198">
        <v>0.54576000000000002</v>
      </c>
      <c r="H65" s="177"/>
    </row>
    <row r="66" spans="4:8" ht="22.5">
      <c r="D66" s="293" t="s">
        <v>190</v>
      </c>
      <c r="E66" s="165" t="s">
        <v>316</v>
      </c>
      <c r="F66" s="205" t="s">
        <v>331</v>
      </c>
      <c r="G66" s="187">
        <v>5</v>
      </c>
      <c r="H66" s="233"/>
    </row>
    <row r="67" spans="4:8" ht="22.5">
      <c r="D67" s="293" t="s">
        <v>191</v>
      </c>
      <c r="E67" s="165" t="s">
        <v>317</v>
      </c>
      <c r="F67" s="205" t="s">
        <v>331</v>
      </c>
      <c r="G67" s="187">
        <v>0.3</v>
      </c>
      <c r="H67" s="177"/>
    </row>
    <row r="68" spans="4:8" ht="45">
      <c r="D68" s="293" t="s">
        <v>192</v>
      </c>
      <c r="E68" s="165" t="s">
        <v>352</v>
      </c>
      <c r="F68" s="205" t="s">
        <v>351</v>
      </c>
      <c r="G68" s="286">
        <v>156.1</v>
      </c>
      <c r="H68" s="177"/>
    </row>
    <row r="69" spans="4:8" hidden="1">
      <c r="D69" s="293" t="s">
        <v>611</v>
      </c>
      <c r="E69" s="189"/>
      <c r="F69" s="189"/>
      <c r="G69" s="189"/>
      <c r="H69" s="233"/>
    </row>
    <row r="70" spans="4:8" ht="15" customHeight="1">
      <c r="D70" s="180"/>
      <c r="E70" s="181" t="s">
        <v>324</v>
      </c>
      <c r="F70" s="178"/>
      <c r="G70" s="285"/>
      <c r="H70" s="177"/>
    </row>
    <row r="71" spans="4:8" ht="45">
      <c r="D71" s="293" t="s">
        <v>193</v>
      </c>
      <c r="E71" s="165" t="s">
        <v>329</v>
      </c>
      <c r="F71" s="205" t="s">
        <v>334</v>
      </c>
      <c r="G71" s="187">
        <f>G28/G59/1000</f>
        <v>3.4675472086250304E-2</v>
      </c>
      <c r="H71" s="177"/>
    </row>
    <row r="72" spans="4:8" ht="45">
      <c r="D72" s="293" t="s">
        <v>194</v>
      </c>
      <c r="E72" s="165" t="s">
        <v>330</v>
      </c>
      <c r="F72" s="205" t="s">
        <v>335</v>
      </c>
      <c r="G72" s="187">
        <v>3.7600000000000001E-2</v>
      </c>
      <c r="H72" s="177"/>
    </row>
    <row r="73" spans="4:8" ht="15" customHeight="1">
      <c r="D73" s="293" t="s">
        <v>195</v>
      </c>
      <c r="E73" s="165" t="s">
        <v>12</v>
      </c>
      <c r="F73" s="205" t="s">
        <v>274</v>
      </c>
      <c r="G73" s="308" t="s">
        <v>1671</v>
      </c>
      <c r="H73" s="233"/>
    </row>
    <row r="74" spans="4:8" ht="3" customHeight="1">
      <c r="H74" s="223"/>
    </row>
    <row r="75" spans="4:8" ht="15" customHeight="1">
      <c r="D75" s="224" t="s">
        <v>318</v>
      </c>
      <c r="E75" s="357" t="s">
        <v>319</v>
      </c>
      <c r="F75" s="357"/>
      <c r="G75" s="357"/>
    </row>
  </sheetData>
  <sheetProtection password="FA9C" sheet="1" objects="1" scenarios="1" formatColumns="0" formatRows="0"/>
  <dataConsolidate/>
  <mergeCells count="4">
    <mergeCell ref="E75:G75"/>
    <mergeCell ref="D5:G5"/>
    <mergeCell ref="D6:G6"/>
    <mergeCell ref="A20:A24"/>
  </mergeCells>
  <dataValidations count="7">
    <dataValidation type="decimal" allowBlank="1" showErrorMessage="1" errorTitle="Ошибка" error="Допускается ввод только неотрицательных чисел!" sqref="G71:G72 G58:G60 G62:G68 G55 G17 G26:G43 G21:G23 G53 G50 G12:G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4">
      <formula1>900</formula1>
    </dataValidation>
    <dataValidation type="decimal" allowBlank="1" showErrorMessage="1" errorTitle="Ошибка" error="Допускается ввод только действительных чисел!" sqref="G48:G49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3 F21 E12:E14">
      <formula1>900</formula1>
    </dataValidation>
    <dataValidation type="decimal" allowBlank="1" showErrorMessage="1" errorTitle="Ошибка" error="Допускается ввод только действительных чисел!" sqref="G51:G52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4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kind_of_fuels</formula1>
    </dataValidation>
  </dataValidations>
  <hyperlinks>
    <hyperlink ref="G54" location="'Показатели (факт)'!$G$54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8" t="s">
        <v>360</v>
      </c>
      <c r="E5" s="358"/>
      <c r="F5" s="358"/>
      <c r="G5" s="358"/>
      <c r="H5" s="358"/>
      <c r="I5" s="358"/>
      <c r="J5" s="237"/>
      <c r="K5" s="237"/>
    </row>
    <row r="6" spans="3:16" ht="12.75" customHeight="1">
      <c r="C6" s="48"/>
      <c r="D6" s="345" t="str">
        <f>IF(org=0,"Не определено",org)</f>
        <v>ООО "Тюмень Водоканал"</v>
      </c>
      <c r="E6" s="345"/>
      <c r="F6" s="345"/>
      <c r="G6" s="345"/>
      <c r="H6" s="345"/>
      <c r="I6" s="345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60" t="s">
        <v>410</v>
      </c>
      <c r="F10" s="361"/>
      <c r="G10" s="361"/>
      <c r="H10" s="361"/>
      <c r="I10" s="361"/>
      <c r="J10" s="361"/>
      <c r="K10" s="361"/>
      <c r="L10" s="361"/>
      <c r="M10" s="361"/>
      <c r="N10" s="362"/>
      <c r="O10" s="235">
        <f>List02_costs_OPS</f>
        <v>16.358340000000002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F10" sqref="F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8" t="s">
        <v>416</v>
      </c>
      <c r="E5" s="358"/>
      <c r="F5" s="358"/>
      <c r="G5" s="358"/>
    </row>
    <row r="6" spans="3:8" ht="12.75" customHeight="1">
      <c r="C6" s="48"/>
      <c r="D6" s="345" t="str">
        <f>IF(org=0,"Не определено",org)</f>
        <v>ООО "Тюмень Водоканал"</v>
      </c>
      <c r="E6" s="345"/>
      <c r="F6" s="345"/>
      <c r="G6" s="345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7" t="s">
        <v>626</v>
      </c>
      <c r="F12" s="309" t="s">
        <v>1667</v>
      </c>
      <c r="G12" s="310" t="s">
        <v>1553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8" t="s">
        <v>1667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7" t="s">
        <v>319</v>
      </c>
      <c r="F17" s="357"/>
      <c r="G17" s="357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8" t="s">
        <v>629</v>
      </c>
    </row>
  </sheetData>
  <sheetProtection password="FA9C" sheet="1" objects="1" scenarios="1" formatColumns="0" formatRows="0"/>
  <mergeCells count="3">
    <mergeCell ref="D5:G5"/>
    <mergeCell ref="D6:G6"/>
    <mergeCell ref="E17:G17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8" t="s">
        <v>431</v>
      </c>
      <c r="F5" s="358"/>
      <c r="G5" s="358"/>
      <c r="H5" s="358"/>
    </row>
    <row r="6" spans="4:12" ht="12.75" customHeight="1">
      <c r="D6" s="48"/>
      <c r="E6" s="345" t="str">
        <f>IF(org=0,"Не определено",org)</f>
        <v>ООО "Тюмень Водоканал"</v>
      </c>
      <c r="F6" s="345"/>
      <c r="G6" s="345"/>
      <c r="H6" s="345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1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1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9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9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9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9" t="s">
        <v>616</v>
      </c>
      <c r="C22" s="75"/>
      <c r="E22" s="293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9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9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9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9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9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9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9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9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9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9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9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9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9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9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9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9" t="s">
        <v>617</v>
      </c>
      <c r="D90" s="75"/>
      <c r="E90" s="293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9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9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9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9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69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2015-03-06T08:54:17Z</cp:lastPrinted>
  <dcterms:created xsi:type="dcterms:W3CDTF">2004-05-21T07:18:45Z</dcterms:created>
  <dcterms:modified xsi:type="dcterms:W3CDTF">2021-07-20T04:11:33Z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