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G11" i="532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<sst xmlns="http://schemas.openxmlformats.org/spreadsheetml/2006/main" count="2392" uniqueCount="1453">
  <si>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</si>
  <si>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</si>
  <si>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</si>
  <si>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</si>
  <si>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</si>
  <si>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</si>
  <si>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</si>
  <si>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</si>
  <si>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</si>
  <si>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</si>
  <si>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</si>
  <si>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</si>
  <si>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</si>
  <si>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</si>
  <si>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</si>
  <si>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</si>
  <si>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</si>
  <si>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</si>
  <si>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</si>
  <si>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</si>
  <si>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</si>
  <si>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</si>
  <si>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</si>
  <si>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</si>
  <si>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</si>
  <si>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</si>
  <si>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</si>
  <si>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</si>
  <si>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</si>
  <si>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</si>
  <si>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</si>
  <si>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</si>
  <si>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</si>
  <si>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</si>
  <si>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</si>
  <si>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</si>
  <si>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</si>
  <si>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</si>
  <si>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</si>
  <si>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</si>
  <si>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</si>
  <si>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</si>
  <si>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</si>
  <si>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</si>
  <si>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</si>
  <si>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</si>
  <si>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</si>
  <si>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</si>
  <si>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</si>
  <si>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</si>
  <si>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</si>
  <si>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</si>
  <si>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</si>
  <si>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</si>
  <si>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</si>
  <si>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</si>
  <si>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</si>
  <si>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</si>
  <si>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</si>
  <si>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</si>
  <si>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</si>
  <si>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</si>
  <si>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</si>
  <si>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</si>
  <si>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</si>
  <si>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</si>
  <si>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</si>
  <si>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</si>
  <si>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</si>
  <si>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</si>
  <si>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</si>
  <si>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</si>
  <si>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</si>
  <si>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</si>
  <si>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</si>
  <si>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</si>
  <si>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</si>
  <si>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</si>
  <si>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</si>
  <si>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</si>
  <si>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</si>
  <si>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</si>
  <si>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</si>
  <si>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</si>
  <si>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</si>
  <si>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</si>
  <si>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</si>
  <si>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</si>
  <si>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</si>
  <si>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</si>
  <si>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</si>
  <si>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</si>
  <si>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</si>
  <si>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</si>
  <si>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</si>
  <si>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</si>
  <si>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</si>
  <si>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</si>
  <si>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</si>
  <si>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</si>
  <si>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</si>
  <si>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</si>
  <si>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</si>
  <si>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</si>
  <si>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</si>
  <si>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</si>
  <si>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</si>
  <si>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</si>
  <si>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</si>
  <si>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</si>
  <si>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</si>
  <si>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</si>
  <si>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</si>
  <si>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</si>
  <si>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</si>
  <si>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</si>
  <si>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</si>
  <si>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</si>
  <si>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</si>
  <si>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</si>
  <si>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</si>
  <si>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</si>
  <si>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</si>
  <si>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</si>
  <si>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</si>
  <si>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</si>
  <si>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</si>
  <si>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</si>
  <si>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</si>
  <si>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</si>
  <si>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</si>
  <si>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</si>
  <si>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</si>
  <si>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</si>
  <si>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</si>
  <si>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</si>
  <si>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</si>
  <si>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</si>
  <si>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</si>
  <si>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</si>
  <si>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</si>
  <si>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</si>
  <si>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</si>
  <si>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</si>
  <si>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</si>
  <si>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</si>
  <si>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</si>
  <si>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</si>
  <si>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</si>
  <si>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</si>
  <si>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</si>
  <si>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</si>
  <si>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</si>
  <si>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</si>
  <si>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</si>
  <si>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</si>
  <si>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</si>
  <si>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</si>
  <si>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</si>
  <si>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</si>
  <si>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</si>
  <si>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</si>
  <si>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</si>
  <si>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</si>
  <si>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</si>
  <si>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</si>
  <si>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</si>
  <si>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</si>
  <si>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</si>
  <si>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</si>
  <si>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</si>
  <si>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</si>
  <si>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</si>
  <si>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</si>
  <si>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</si>
  <si>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</si>
  <si>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</si>
  <si>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</si>
  <si>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</si>
  <si>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</si>
  <si>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</si>
  <si>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</si>
  <si>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</si>
  <si>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</si>
  <si>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</si>
  <si>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</si>
  <si>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</si>
  <si>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</si>
  <si>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</si>
  <si>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</si>
  <si>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</si>
  <si>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</si>
  <si>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</si>
  <si>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</si>
  <si>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</si>
  <si>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</si>
  <si>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</si>
  <si>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</si>
  <si>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</si>
  <si>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</si>
  <si>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</si>
  <si>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</si>
  <si>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</si>
  <si>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</si>
  <si>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</si>
  <si>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</si>
  <si>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</si>
  <si>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</si>
  <si>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</si>
  <si>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</si>
  <si>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</si>
  <si>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</si>
  <si>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</si>
  <si>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</si>
  <si>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</si>
  <si>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</si>
  <si>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</si>
  <si>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</si>
  <si>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</si>
  <si>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</si>
  <si>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</si>
  <si>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</si>
  <si>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</si>
  <si>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</si>
  <si>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</si>
  <si>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</si>
  <si>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</si>
  <si>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</si>
  <si>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</si>
  <si>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</si>
  <si>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</si>
  <si>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</si>
  <si>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</si>
  <si>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</si>
  <si>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</si>
  <si>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</si>
  <si>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</si>
  <si>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</si>
  <si>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</si>
  <si>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</si>
  <si>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</si>
  <si>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</si>
  <si>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</si>
  <si>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</si>
  <si>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</si>
  <si>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</si>
  <si>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</si>
  <si>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</si>
  <si>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</si>
  <si>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</si>
  <si>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</si>
  <si>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</si>
  <si>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</si>
  <si>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</si>
  <si>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</si>
  <si>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</si>
  <si>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</si>
  <si>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</si>
  <si>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</si>
  <si>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</si>
  <si>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</si>
  <si>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</si>
  <si>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</si>
  <si>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</si>
  <si>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</si>
  <si>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</si>
  <si>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</si>
  <si>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</si>
  <si>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</si>
  <si>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</si>
  <si>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</si>
  <si>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</si>
  <si>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</si>
  <si>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</si>
  <si>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</si>
  <si>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</si>
  <si>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</si>
  <si>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</si>
  <si>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</si>
  <si>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</si>
  <si>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</si>
  <si>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</si>
  <si>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</si>
  <si>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</si>
  <si>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</si>
  <si>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</si>
  <si>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</si>
  <si>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</si>
  <si>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</si>
  <si>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</si>
  <si>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</si>
  <si>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</si>
  <si>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</si>
  <si>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</si>
  <si>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</si>
  <si>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</si>
  <si>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</si>
  <si>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</si>
  <si>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</si>
  <si>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</si>
  <si>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</si>
  <si>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</si>
  <si>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</si>
  <si>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</si>
  <si>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</si>
  <si>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</si>
  <si>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</si>
  <si>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</si>
  <si>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</si>
  <si>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</si>
  <si>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</si>
  <si>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</si>
  <si>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</si>
  <si>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</si>
  <si>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</si>
  <si>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</si>
  <si>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</si>
  <si>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</si>
  <si>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</si>
  <si>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</si>
  <si>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</si>
  <si>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</si>
  <si>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</si>
  <si>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</si>
  <si>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</si>
  <si>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</si>
  <si>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</si>
  <si>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</si>
  <si>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</si>
  <si>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</si>
  <si>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</si>
  <si>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</si>
  <si>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</si>
  <si>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</si>
  <si>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</si>
  <si>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</si>
  <si>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</si>
  <si>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</si>
  <si>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</si>
  <si>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</si>
  <si>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</si>
  <si>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</si>
  <si>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</si>
  <si>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</si>
  <si>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</si>
  <si>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</si>
  <si>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</si>
  <si>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</si>
  <si>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</si>
  <si>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</si>
  <si>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</si>
  <si>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</si>
  <si>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</si>
  <si>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</si>
  <si>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</si>
  <si>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</si>
  <si>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</si>
  <si>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</si>
  <si>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</si>
  <si>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</si>
  <si>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</si>
  <si>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</si>
  <si>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</si>
  <si>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</si>
  <si>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</si>
  <si>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</si>
  <si>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</si>
  <si>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</si>
  <si>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</si>
  <si>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</si>
  <si>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</si>
  <si>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</si>
  <si>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</si>
  <si>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</si>
  <si>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</si>
  <si>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</si>
  <si>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</si>
  <si>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</si>
  <si>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</si>
  <si>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</si>
  <si>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</si>
  <si>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</si>
  <si>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</si>
  <si>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</si>
  <si>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</si>
  <si>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</si>
  <si>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</si>
  <si>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</si>
  <si>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</si>
  <si>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</si>
  <si>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</si>
  <si>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</si>
  <si>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</si>
  <si>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</si>
  <si>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</si>
  <si>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</si>
  <si>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</si>
  <si>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</si>
  <si>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</si>
  <si>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</si>
  <si>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</si>
  <si>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</si>
  <si>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</si>
  <si>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</si>
  <si>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</si>
  <si>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</si>
  <si>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</si>
  <si>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</si>
  <si>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</si>
  <si>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</si>
  <si>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</si>
  <si>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</si>
  <si>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</si>
  <si>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</si>
  <si>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</si>
  <si>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</si>
  <si>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</si>
  <si>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</si>
  <si>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</si>
  <si>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</si>
  <si>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</si>
  <si>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</si>
  <si>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</si>
  <si>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</si>
  <si>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</si>
  <si>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</si>
  <si>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</si>
  <si>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</si>
  <si>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</si>
  <si>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</si>
  <si>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</si>
  <si>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</si>
  <si>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</si>
  <si>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</si>
  <si>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</si>
  <si>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</si>
  <si>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</si>
  <si>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</si>
  <si>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</si>
  <si>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</si>
  <si>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</si>
  <si>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</si>
  <si>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</si>
  <si>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</si>
  <si>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</si>
  <si>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</si>
  <si>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</si>
  <si>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</si>
  <si>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</si>
  <si>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</si>
  <si>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</si>
  <si>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</si>
  <si>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</si>
  <si>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</si>
  <si>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</si>
  <si>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</si>
  <si>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</si>
  <si>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</si>
  <si>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</si>
  <si>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</si>
  <si>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</si>
  <si>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</si>
  <si>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</si>
  <si>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</si>
  <si>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</si>
  <si>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</si>
  <si>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</si>
  <si>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</si>
  <si>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</si>
  <si>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</si>
  <si>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</si>
  <si>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</si>
  <si>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</si>
  <si>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</si>
  <si>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</si>
  <si>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</si>
  <si>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</si>
  <si>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</si>
  <si>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</si>
  <si>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</si>
  <si>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</si>
  <si>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</si>
  <si>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</si>
  <si>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</si>
  <si>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</si>
  <si>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</si>
  <si>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</si>
  <si>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</si>
  <si>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</si>
  <si>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</si>
  <si>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</si>
  <si>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</si>
  <si>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</si>
  <si>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</si>
  <si>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</si>
  <si>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</si>
  <si>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</si>
  <si>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</si>
  <si>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</si>
  <si>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</si>
  <si>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</si>
  <si>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</si>
  <si>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</si>
  <si>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</si>
  <si>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</si>
  <si>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</si>
  <si>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</si>
  <si>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</si>
  <si>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</si>
  <si>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</si>
  <si>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</si>
  <si>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</si>
  <si>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</si>
  <si>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</si>
  <si>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</si>
  <si>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</si>
  <si>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</si>
  <si>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</si>
  <si>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</si>
  <si>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</si>
  <si>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</si>
  <si>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</si>
  <si>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</si>
  <si>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</si>
  <si>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</si>
  <si>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</si>
  <si>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</si>
  <si>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</si>
  <si>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</si>
  <si>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</si>
  <si>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</si>
  <si>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</si>
  <si>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</si>
  <si>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</si>
  <si>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</si>
  <si>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</si>
  <si>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</si>
  <si>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</si>
  <si>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</si>
  <si>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</si>
  <si>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</si>
  <si>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</si>
  <si>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</si>
  <si>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</si>
  <si>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</si>
  <si>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</si>
  <si>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</si>
  <si>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</si>
  <si>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</si>
  <si>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</si>
  <si>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</si>
  <si>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</si>
  <si>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</si>
  <si>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</si>
  <si>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</si>
  <si>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</si>
  <si>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</si>
  <si>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</si>
  <si>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</si>
  <si>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</si>
  <si>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</si>
  <si>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</si>
  <si>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</si>
  <si>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</si>
  <si>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</si>
  <si>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</si>
  <si>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</si>
  <si>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</si>
  <si>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</si>
  <si>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</si>
  <si>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</si>
  <si>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</si>
  <si>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</si>
  <si>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</si>
  <si>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</si>
  <si>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</si>
  <si>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</si>
  <si>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</si>
  <si>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</si>
  <si>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</si>
  <si>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</si>
  <si>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</si>
  <si>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</si>
  <si>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</si>
  <si>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</si>
  <si>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</si>
  <si>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</si>
  <si>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</si>
  <si>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</si>
  <si>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</si>
  <si>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</si>
  <si>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</si>
  <si>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</si>
  <si>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</si>
  <si>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</si>
  <si>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</si>
  <si>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</si>
  <si>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</si>
  <si>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</si>
  <si>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</si>
  <si>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</si>
  <si>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</si>
  <si>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</si>
  <si>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</si>
  <si>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</si>
  <si>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</si>
  <si>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</si>
  <si>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</si>
  <si>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</si>
  <si>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</si>
  <si>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</si>
  <si>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</si>
  <si>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</si>
  <si>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</si>
  <si>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</si>
  <si>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</si>
  <si>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</si>
  <si>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</si>
  <si>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</si>
  <si>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</si>
  <si>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</si>
  <si>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</si>
  <si>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</si>
  <si>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</si>
  <si>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</si>
  <si>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</si>
  <si>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</si>
  <si>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</si>
  <si>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</si>
  <si>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</si>
  <si>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</si>
  <si>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</si>
  <si>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</si>
  <si>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</si>
  <si>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</si>
  <si>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</si>
  <si>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</si>
  <si>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</si>
  <si>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</si>
  <si>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</si>
  <si>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</si>
  <si>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</si>
  <si>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</si>
  <si>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</si>
  <si>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</si>
  <si>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</si>
  <si>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</si>
  <si>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</si>
  <si>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</si>
  <si>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</si>
  <si>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</si>
  <si>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</si>
  <si>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</si>
  <si>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</si>
  <si>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</si>
  <si>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</si>
  <si>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</si>
  <si>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</si>
  <si>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</si>
  <si>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</si>
  <si>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</si>
  <si>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</si>
  <si>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</si>
  <si>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</si>
  <si>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</si>
  <si>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</si>
  <si>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</si>
  <si>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</si>
  <si>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</si>
  <si>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</si>
  <si>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</si>
  <si>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</si>
  <si>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</si>
  <si>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</si>
  <si>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</si>
  <si>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</si>
  <si>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</si>
  <si>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</si>
  <si>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</si>
  <si>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</si>
  <si>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</si>
  <si>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</si>
  <si>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</si>
  <si>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</si>
  <si>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</si>
  <si>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</si>
  <si>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</si>
  <si>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</si>
  <si>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</si>
  <si>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</si>
  <si>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</si>
  <si>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</si>
  <si>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</si>
  <si>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</si>
  <si>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</si>
  <si>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</si>
  <si>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</si>
  <si>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</si>
  <si>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</si>
  <si>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</si>
  <si>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</si>
  <si>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</si>
  <si>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</si>
  <si>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</si>
  <si>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</si>
  <si>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</si>
  <si>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</si>
  <si>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</si>
  <si>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</si>
  <si>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</si>
  <si>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</si>
  <si>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</si>
  <si>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</si>
  <si>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</si>
  <si>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</si>
  <si>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</si>
  <si>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</si>
  <si>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</si>
  <si>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</si>
  <si>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</si>
  <si>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</si>
  <si>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</si>
  <si>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</si>
  <si>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</si>
  <si>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</si>
  <si>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</si>
  <si>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</si>
  <si>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</si>
  <si>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</si>
  <si>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</si>
  <si>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</si>
  <si>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</si>
  <si>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</si>
  <si>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</si>
  <si>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</si>
  <si>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</si>
  <si>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</si>
  <si>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</si>
  <si>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</si>
  <si>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</si>
  <si>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</si>
  <si>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</si>
  <si>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</si>
  <si>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</si>
  <si>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</si>
  <si>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</si>
  <si>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</si>
  <si>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</si>
  <si>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</si>
  <si>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</si>
  <si>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</si>
  <si>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</si>
  <si>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</si>
  <si>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</si>
  <si>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</si>
  <si>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</si>
  <si>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</si>
  <si>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</si>
  <si>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</si>
  <si>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</si>
  <si>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</si>
  <si>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</si>
  <si>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</si>
  <si>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</si>
  <si>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</si>
  <si>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</si>
  <si>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</si>
  <si>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</si>
  <si>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</si>
  <si>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</si>
  <si>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</si>
  <si>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</si>
  <si>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</si>
  <si>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</si>
  <si>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</si>
  <si>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</si>
  <si>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</si>
  <si>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</si>
  <si>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</si>
  <si>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</si>
  <si>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</si>
  <si>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</si>
  <si>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</si>
  <si>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</si>
  <si>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</si>
  <si>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</si>
  <si>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</si>
  <si>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</si>
  <si>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</si>
  <si>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</si>
  <si>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</si>
  <si>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</si>
  <si>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</si>
  <si>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</si>
  <si>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</si>
  <si>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</si>
  <si>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</si>
  <si>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</si>
  <si>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</si>
  <si>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</si>
  <si>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</si>
  <si>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</si>
  <si>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</si>
  <si>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</si>
  <si>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</si>
  <si>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</si>
  <si>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</si>
  <si>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</si>
  <si>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</si>
  <si>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</si>
  <si>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</si>
  <si>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</si>
  <si>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</si>
  <si>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</si>
  <si>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</si>
  <si>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</si>
  <si>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</si>
  <si>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</si>
  <si>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</si>
  <si>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</si>
  <si>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</si>
  <si>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</si>
  <si>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</si>
  <si>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</si>
  <si>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</si>
  <si>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</si>
  <si>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</si>
  <si>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</si>
  <si>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</si>
  <si>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</si>
  <si>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</si>
  <si>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</si>
  <si>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</si>
  <si>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</si>
  <si>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</si>
  <si>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</si>
  <si>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</si>
  <si>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</si>
  <si>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</si>
  <si>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</si>
  <si>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</si>
  <si>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</si>
  <si>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</si>
  <si>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</si>
  <si>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</si>
  <si>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</si>
  <si>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</si>
  <si>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</si>
  <si>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</si>
  <si>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</si>
  <si>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</si>
  <si>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</si>
  <si>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</si>
  <si>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</si>
  <si>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</si>
  <si>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</si>
  <si>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</si>
  <si>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</si>
  <si>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</si>
  <si>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</si>
  <si>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</si>
  <si>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</si>
  <si>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</si>
  <si>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</si>
  <si>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</si>
  <si>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</si>
  <si>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</si>
  <si>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</si>
  <si>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</si>
  <si>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</si>
  <si>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</si>
  <si>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</si>
  <si>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</si>
  <si>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</si>
  <si>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</si>
  <si>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</si>
  <si>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</si>
  <si>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</si>
  <si>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</si>
  <si>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</si>
  <si>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</si>
  <si>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</si>
  <si>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</si>
  <si>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</si>
  <si>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</si>
  <si>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</si>
  <si>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</si>
  <si>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</si>
  <si>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</si>
  <si>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</si>
  <si>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</si>
  <si>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</si>
  <si>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</si>
  <si>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</si>
  <si>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</si>
  <si>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</si>
  <si>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</si>
  <si>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</si>
  <si>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</si>
  <si>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</si>
  <si>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</si>
  <si>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</si>
  <si>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</si>
  <si>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</si>
  <si>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</si>
  <si>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</si>
  <si>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</si>
  <si>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</si>
  <si>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</si>
  <si>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</si>
  <si>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</si>
  <si>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</si>
  <si>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</si>
  <si>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</si>
  <si>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</si>
  <si>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</si>
  <si>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</si>
  <si>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</si>
  <si>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</si>
  <si>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</si>
  <si>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</si>
  <si>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</si>
  <si>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</si>
  <si>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</si>
  <si>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</si>
  <si>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</si>
  <si>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</si>
  <si>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</si>
  <si>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</si>
  <si>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</si>
  <si>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</si>
  <si>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</si>
  <si>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</si>
  <si>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</si>
  <si>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</si>
  <si>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</si>
  <si>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</si>
  <si>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</si>
  <si>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</si>
  <si>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</si>
  <si>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</si>
  <si>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</si>
  <si>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</si>
  <si>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</si>
  <si>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</si>
  <si>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</si>
  <si>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</si>
  <si>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</si>
  <si>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</si>
  <si>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</si>
  <si>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</si>
  <si>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</si>
  <si>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</si>
  <si>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</si>
  <si>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</si>
  <si>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</si>
  <si>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</si>
  <si>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</si>
  <si>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</si>
  <si>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</si>
  <si>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</si>
  <si>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</si>
  <si>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</si>
  <si>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</si>
  <si>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</si>
  <si>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</si>
  <si>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</si>
  <si>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</si>
  <si>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</si>
  <si>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</si>
  <si>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</si>
  <si>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</si>
  <si>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</si>
  <si>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</si>
  <si>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</si>
  <si>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</si>
  <si>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</si>
  <si>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</si>
  <si>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</si>
  <si>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</si>
  <si>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</si>
  <si>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</si>
  <si>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</si>
  <si>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</si>
  <si>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</si>
  <si>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</si>
  <si>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</si>
  <si>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</si>
  <si>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</si>
  <si>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</si>
  <si>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</si>
  <si>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</si>
  <si>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</si>
  <si>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</si>
  <si>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</si>
  <si>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</si>
  <si>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</si>
  <si>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</si>
  <si>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</si>
  <si>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</si>
  <si>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</si>
  <si>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</si>
  <si>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</si>
  <si>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</si>
  <si>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</si>
  <si>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</si>
  <si>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</si>
  <si>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</si>
  <si>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</si>
  <si>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</si>
  <si>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</si>
  <si>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</si>
  <si>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</si>
  <si>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</si>
  <si>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</si>
  <si>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</si>
  <si>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</si>
  <si>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</si>
  <si>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</si>
  <si>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</si>
  <si>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</si>
  <si>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</si>
  <si>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</si>
  <si>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</si>
  <si>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</si>
  <si>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</si>
  <si>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</si>
  <si>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</si>
  <si>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</si>
  <si>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</si>
  <si>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</si>
  <si>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</si>
  <si>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</si>
  <si>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</si>
  <si>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</si>
  <si>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</si>
  <si>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</si>
  <si>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</si>
  <si>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</si>
  <si>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</si>
  <si>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</si>
  <si>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</si>
  <si>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</si>
  <si>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</si>
  <si>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</si>
  <si>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</si>
  <si>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</si>
  <si>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</si>
  <si>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</si>
  <si>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</si>
  <si>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</si>
  <si>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</si>
  <si>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</si>
  <si>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</si>
  <si>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</si>
  <si>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</si>
  <si>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</si>
  <si>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</si>
  <si>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</si>
  <si>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</si>
  <si>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</si>
  <si>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</si>
  <si>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</si>
  <si>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</si>
  <si>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</si>
  <si>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</si>
  <si>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</si>
  <si>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</si>
  <si>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</si>
  <si>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</si>
  <si>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</si>
  <si>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</si>
  <si>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</si>
  <si>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</si>
  <si>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</si>
  <si>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</si>
  <si>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</si>
  <si>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</si>
  <si>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</si>
  <si>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</si>
  <si>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</si>
  <si>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</si>
  <si>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</si>
  <si>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</si>
  <si>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</si>
  <si>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</si>
  <si>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</si>
  <si>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</si>
  <si>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</si>
  <si>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</si>
  <si>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</si>
  <si>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</si>
  <si>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</si>
  <si>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</si>
  <si>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</si>
  <si>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</si>
  <si>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</si>
  <si>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</si>
  <si>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</si>
  <si>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</si>
  <si>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</si>
  <si>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</si>
  <si>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</si>
  <si>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</si>
  <si>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</si>
  <si>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</si>
  <si>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</si>
  <si>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</si>
  <si>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</si>
  <si>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</si>
  <si>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</si>
  <si>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</si>
  <si>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</si>
  <si>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</si>
  <si>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</si>
  <si>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</si>
  <si>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</si>
  <si>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</si>
  <si>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</si>
  <si>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</si>
  <si>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</si>
  <si>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</si>
  <si>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</si>
  <si>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</si>
  <si>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</si>
  <si>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</si>
  <si>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</si>
  <si>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</si>
  <si>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</si>
  <si>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</si>
  <si>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</si>
  <si>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</si>
  <si>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</si>
  <si>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</si>
  <si>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</si>
  <si>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</si>
  <si>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</si>
  <si>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</si>
  <si>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</si>
  <si>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</si>
  <si>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</si>
  <si>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</si>
  <si>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</si>
  <si>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</si>
  <si>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</si>
  <si>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</si>
  <si>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</si>
  <si>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</si>
  <si>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</si>
  <si>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</si>
  <si>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</si>
  <si>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</si>
  <si>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</si>
  <si>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</si>
  <si>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</si>
  <si>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</si>
  <si>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</si>
  <si>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</si>
  <si>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</si>
  <si>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</si>
  <si>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</si>
  <si>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</si>
  <si>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</si>
  <si>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</si>
  <si>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</si>
  <si>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</si>
  <si>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</si>
  <si>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</si>
  <si>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</si>
  <si>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</si>
  <si>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</si>
  <si>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</si>
  <si>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</si>
  <si>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</si>
  <si>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</si>
  <si>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</si>
  <si>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</si>
  <si>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</si>
  <si>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</si>
  <si>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</si>
  <si>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</si>
  <si>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</si>
  <si>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</si>
  <si>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</si>
  <si>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</si>
  <si>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</si>
  <si>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</si>
  <si>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</si>
  <si>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</si>
  <si>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</si>
  <si>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</si>
  <si>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</si>
  <si>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</si>
  <si>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</si>
  <si>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</si>
  <si>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</si>
  <si>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</si>
  <si>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</si>
  <si>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</si>
  <si>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</si>
  <si>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</si>
  <si>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</si>
  <si>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</si>
  <si>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</si>
  <si>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</si>
  <si>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</si>
  <si>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</si>
  <si>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</si>
  <si>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</si>
  <si>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</si>
  <si>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</si>
  <si>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</si>
  <si>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</si>
  <si>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</si>
  <si>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</si>
  <si>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</si>
  <si>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</si>
  <si>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</si>
  <si>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</si>
  <si>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</si>
  <si>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</si>
  <si>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</si>
  <si>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</si>
  <si>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</si>
  <si>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</si>
  <si>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</si>
  <si>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</si>
  <si>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</si>
  <si>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</si>
  <si>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</si>
  <si>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</si>
  <si>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</si>
  <si>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</si>
  <si>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</si>
  <si>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</si>
  <si>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</si>
  <si>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</si>
  <si>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</si>
  <si>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</si>
  <si>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</si>
  <si>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</si>
  <si>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</si>
  <si>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</si>
  <si>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</si>
  <si>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</si>
  <si>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</si>
  <si>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</si>
  <si>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</si>
  <si>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</si>
  <si>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</si>
  <si>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</si>
  <si>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</si>
  <si>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</si>
  <si>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</si>
  <si>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</si>
  <si>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</si>
  <si>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</si>
  <si>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</si>
  <si>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</si>
  <si>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</si>
  <si>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</si>
  <si>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</si>
  <si>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</si>
  <si>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</si>
  <si>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</si>
  <si>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</si>
  <si>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</si>
  <si>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</si>
  <si>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</si>
  <si>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</si>
  <si>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</si>
  <si>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</si>
  <si>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</si>
  <si>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</si>
  <si>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</si>
  <si>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</si>
  <si>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</si>
  <si>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</si>
  <si>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</si>
  <si>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</si>
  <si>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</si>
  <si>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</si>
  <si>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</si>
  <si>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</si>
  <si>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</si>
  <si>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</si>
  <si>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</si>
  <si>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</si>
  <si>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</si>
  <si>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</si>
  <si>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</si>
  <si>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</si>
  <si>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</si>
  <si>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</si>
  <si>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</si>
  <si>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</si>
  <si>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</si>
  <si>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</si>
  <si>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</si>
  <si>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</si>
  <si>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</si>
  <si>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</si>
  <si>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</si>
  <si>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</si>
  <si>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</si>
  <si>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</si>
  <si>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</si>
  <si>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</si>
  <si>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</si>
  <si>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</si>
  <si>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</si>
  <si>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</si>
  <si>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</si>
  <si>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</si>
  <si>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</si>
  <si>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</si>
  <si>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</si>
  <si>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</si>
  <si>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</si>
  <si>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</si>
  <si>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</si>
  <si>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</si>
  <si>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</si>
  <si>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</si>
  <si>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</si>
  <si>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</si>
  <si>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</si>
  <si>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</si>
  <si>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</si>
  <si>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</si>
  <si>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</si>
  <si>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</si>
  <si>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</si>
  <si>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</si>
  <si>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</si>
  <si>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</si>
  <si>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</si>
  <si>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</si>
  <si>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</si>
  <si>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</si>
  <si>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</si>
  <si>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</si>
  <si>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</si>
  <si>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</si>
  <si>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</si>
  <si>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</si>
  <si>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</si>
  <si>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</si>
  <si>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</si>
  <si>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</si>
  <si>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</si>
  <si>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</si>
  <si>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</si>
  <si>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</si>
  <si>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</si>
  <si>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</si>
  <si>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</si>
  <si>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</si>
  <si>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</si>
  <si>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</si>
  <si>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</si>
  <si>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</si>
  <si>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</si>
  <si>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</si>
  <si>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</si>
  <si>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</si>
  <si>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</si>
  <si>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</si>
  <si>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</si>
  <si>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</si>
  <si>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</si>
  <si>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</si>
  <si>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</si>
  <si>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</si>
  <si>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</si>
  <si>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</si>
  <si>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</si>
  <si>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</si>
  <si>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</si>
  <si>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</si>
  <si>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</si>
  <si>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</si>
  <si>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</si>
  <si>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</si>
  <si>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</si>
  <si>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</si>
  <si>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</si>
  <si>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</si>
  <si>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</si>
  <si>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</si>
  <si>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</si>
  <si>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</si>
  <si>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</si>
  <si>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</si>
  <si>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</si>
  <si>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</si>
  <si>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</si>
  <si>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</si>
  <si>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</si>
  <si>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</si>
  <si>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</si>
  <si>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</si>
  <si>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</si>
  <si>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</si>
  <si>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</si>
  <si>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</si>
  <si>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</si>
  <si>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</si>
  <si>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</si>
  <si>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</si>
  <si>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</si>
  <si>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</si>
  <si>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</si>
  <si>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</si>
  <si>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</si>
  <si>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</si>
  <si>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</si>
  <si>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16.11.2018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</si>
  <si>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907,53135 км.</t>
  </si>
  <si>
    <t>Изменения в части протяженности сетей и количества объектов водоотведения (в связи с принятием на обслуживание КНС и сетей водоотведения, на основании договора купли-продажи № 470МЗ-18 от 15.11.2018г., согласно акта передачи от 16.11.2018г. и по акту приемки законченного строительством объекта капстроительства)</t>
  </si>
  <si>
    <t>21.11.2018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</si>
  <si>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</si>
  <si>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</si>
  <si>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</si>
  <si>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</si>
  <si>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</si>
  <si>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</si>
  <si>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</si>
  <si>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</si>
  <si>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</si>
  <si>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</si>
  <si>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</si>
  <si>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</si>
  <si>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</si>
  <si>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</si>
  <si>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</si>
  <si>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</si>
  <si>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</si>
  <si>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</si>
  <si>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</si>
  <si>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</si>
  <si>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</si>
  <si>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</si>
  <si>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722001001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</si>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</sst>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left" wrapText="1"/>
    </xf>
    <xf numFmtId="49" fontId="14" fillId="6" borderId="0" xfId="52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5" t="str">
        <f>"Код шаблона: " &amp; GetCode()</f>
        <v>Код шаблона: FAS.JKH.OPEN.INFO.ORG.VO</v>
      </c>
      <c r="C2" s="505"/>
      <c r="D2" s="505"/>
      <c r="E2" s="505"/>
      <c r="F2" s="505"/>
      <c r="G2" s="505"/>
      <c r="V2" s="54"/>
    </row>
    <row r="3" spans="1:27" ht="18" customHeight="1">
      <c r="B3" s="506" t="str">
        <f>"Версия " &amp; GetVersion()</f>
        <v>Версия 1.0</v>
      </c>
      <c r="C3" s="506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7" t="s">
        <v>540</v>
      </c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9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10" t="s">
        <v>520</v>
      </c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87"/>
    </row>
    <row r="8" spans="1:27" ht="15" hidden="1" customHeight="1">
      <c r="A8" s="54"/>
      <c r="B8" s="106"/>
      <c r="C8" s="105"/>
      <c r="D8" s="88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87"/>
    </row>
    <row r="9" spans="1:27" ht="15" hidden="1" customHeight="1">
      <c r="A9" s="54"/>
      <c r="B9" s="106"/>
      <c r="C9" s="105"/>
      <c r="D9" s="88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87"/>
    </row>
    <row r="10" spans="1:27" ht="10.5" hidden="1" customHeight="1">
      <c r="A10" s="54"/>
      <c r="B10" s="106"/>
      <c r="C10" s="105"/>
      <c r="D10" s="88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87"/>
    </row>
    <row r="11" spans="1:27" ht="27" hidden="1" customHeight="1">
      <c r="A11" s="54"/>
      <c r="B11" s="106"/>
      <c r="C11" s="105"/>
      <c r="D11" s="88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87"/>
    </row>
    <row r="12" spans="1:27" ht="12" hidden="1" customHeight="1">
      <c r="A12" s="54"/>
      <c r="B12" s="106"/>
      <c r="C12" s="105"/>
      <c r="D12" s="88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87"/>
    </row>
    <row r="13" spans="1:27" ht="38.25" hidden="1" customHeight="1">
      <c r="A13" s="54"/>
      <c r="B13" s="106"/>
      <c r="C13" s="105"/>
      <c r="D13" s="88"/>
      <c r="E13" s="510"/>
      <c r="F13" s="510"/>
      <c r="G13" s="510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101"/>
    </row>
    <row r="14" spans="1:27" ht="15" hidden="1" customHeight="1">
      <c r="A14" s="54"/>
      <c r="B14" s="106"/>
      <c r="C14" s="105"/>
      <c r="D14" s="88"/>
      <c r="E14" s="510"/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87"/>
    </row>
    <row r="15" spans="1:27" ht="15" hidden="1">
      <c r="A15" s="54"/>
      <c r="B15" s="106"/>
      <c r="C15" s="105"/>
      <c r="D15" s="88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87"/>
    </row>
    <row r="16" spans="1:27" ht="15" hidden="1">
      <c r="A16" s="54"/>
      <c r="B16" s="106"/>
      <c r="C16" s="105"/>
      <c r="D16" s="88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87"/>
    </row>
    <row r="17" spans="1:25" ht="15" hidden="1" customHeight="1">
      <c r="A17" s="54"/>
      <c r="B17" s="106"/>
      <c r="C17" s="105"/>
      <c r="D17" s="88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87"/>
    </row>
    <row r="18" spans="1:25" ht="15" hidden="1">
      <c r="A18" s="54"/>
      <c r="B18" s="106"/>
      <c r="C18" s="105"/>
      <c r="D18" s="88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87"/>
    </row>
    <row r="19" spans="1:25" ht="54" hidden="1" customHeight="1">
      <c r="A19" s="54"/>
      <c r="B19" s="106"/>
      <c r="C19" s="105"/>
      <c r="D19" s="94"/>
      <c r="E19" s="510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1" t="s">
        <v>183</v>
      </c>
      <c r="G21" s="512"/>
      <c r="H21" s="512"/>
      <c r="I21" s="512"/>
      <c r="J21" s="512"/>
      <c r="K21" s="512"/>
      <c r="L21" s="512"/>
      <c r="M21" s="512"/>
      <c r="N21" s="88"/>
      <c r="O21" s="99" t="s">
        <v>179</v>
      </c>
      <c r="P21" s="513" t="s">
        <v>180</v>
      </c>
      <c r="Q21" s="514"/>
      <c r="R21" s="514"/>
      <c r="S21" s="514"/>
      <c r="T21" s="514"/>
      <c r="U21" s="514"/>
      <c r="V21" s="514"/>
      <c r="W21" s="514"/>
      <c r="X21" s="514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1" t="s">
        <v>182</v>
      </c>
      <c r="G22" s="512"/>
      <c r="H22" s="512"/>
      <c r="I22" s="512"/>
      <c r="J22" s="512"/>
      <c r="K22" s="512"/>
      <c r="L22" s="512"/>
      <c r="M22" s="512"/>
      <c r="N22" s="88"/>
      <c r="O22" s="102" t="s">
        <v>179</v>
      </c>
      <c r="P22" s="513" t="s">
        <v>512</v>
      </c>
      <c r="Q22" s="514"/>
      <c r="R22" s="514"/>
      <c r="S22" s="514"/>
      <c r="T22" s="514"/>
      <c r="U22" s="514"/>
      <c r="V22" s="514"/>
      <c r="W22" s="514"/>
      <c r="X22" s="514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16"/>
      <c r="Q23" s="516"/>
      <c r="R23" s="516"/>
      <c r="S23" s="516"/>
      <c r="T23" s="516"/>
      <c r="U23" s="516"/>
      <c r="V23" s="516"/>
      <c r="W23" s="51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15" t="s">
        <v>385</v>
      </c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15"/>
      <c r="T35" s="515"/>
      <c r="U35" s="515"/>
      <c r="V35" s="515"/>
      <c r="W35" s="515"/>
      <c r="X35" s="515"/>
      <c r="Y35" s="87"/>
    </row>
    <row r="36" spans="1:25" ht="38.25" hidden="1" customHeight="1">
      <c r="A36" s="54"/>
      <c r="B36" s="106"/>
      <c r="C36" s="105"/>
      <c r="D36" s="89"/>
      <c r="E36" s="515"/>
      <c r="F36" s="515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87"/>
    </row>
    <row r="37" spans="1:25" ht="9.75" hidden="1" customHeight="1">
      <c r="A37" s="54"/>
      <c r="B37" s="106"/>
      <c r="C37" s="105"/>
      <c r="D37" s="89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15"/>
      <c r="T37" s="515"/>
      <c r="U37" s="515"/>
      <c r="V37" s="515"/>
      <c r="W37" s="515"/>
      <c r="X37" s="515"/>
      <c r="Y37" s="87"/>
    </row>
    <row r="38" spans="1:25" ht="51" hidden="1" customHeight="1">
      <c r="A38" s="54"/>
      <c r="B38" s="106"/>
      <c r="C38" s="105"/>
      <c r="D38" s="89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87"/>
    </row>
    <row r="39" spans="1:25" ht="15" hidden="1" customHeight="1">
      <c r="A39" s="54"/>
      <c r="B39" s="106"/>
      <c r="C39" s="105"/>
      <c r="D39" s="89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87"/>
    </row>
    <row r="40" spans="1:25" ht="12" hidden="1" customHeight="1">
      <c r="A40" s="54"/>
      <c r="B40" s="106"/>
      <c r="C40" s="105"/>
      <c r="D40" s="89"/>
      <c r="E40" s="517"/>
      <c r="F40" s="517"/>
      <c r="G40" s="517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/>
      <c r="W40" s="517"/>
      <c r="X40" s="517"/>
      <c r="Y40" s="87"/>
    </row>
    <row r="41" spans="1:25" ht="15" hidden="1">
      <c r="A41" s="54"/>
      <c r="B41" s="106"/>
      <c r="C41" s="105"/>
      <c r="D41" s="89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87"/>
    </row>
    <row r="42" spans="1:25" ht="15" hidden="1">
      <c r="A42" s="54"/>
      <c r="B42" s="106"/>
      <c r="C42" s="105"/>
      <c r="D42" s="89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87"/>
    </row>
    <row r="43" spans="1:25" ht="8.25" hidden="1" customHeight="1">
      <c r="A43" s="54"/>
      <c r="B43" s="106"/>
      <c r="C43" s="105"/>
      <c r="D43" s="89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  <c r="S43" s="518"/>
      <c r="T43" s="518"/>
      <c r="U43" s="518"/>
      <c r="V43" s="518"/>
      <c r="W43" s="518"/>
      <c r="X43" s="518"/>
      <c r="Y43" s="87"/>
    </row>
    <row r="44" spans="1:25" ht="27.75" hidden="1" customHeight="1">
      <c r="A44" s="54"/>
      <c r="B44" s="106"/>
      <c r="C44" s="105"/>
      <c r="D44" s="94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87"/>
    </row>
    <row r="45" spans="1:25" ht="15" hidden="1">
      <c r="A45" s="54"/>
      <c r="B45" s="106"/>
      <c r="C45" s="105"/>
      <c r="D45" s="94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87"/>
    </row>
    <row r="46" spans="1:25" ht="24" hidden="1" customHeight="1">
      <c r="A46" s="54"/>
      <c r="B46" s="106"/>
      <c r="C46" s="105"/>
      <c r="D46" s="89"/>
      <c r="E46" s="515" t="s">
        <v>178</v>
      </c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P46" s="515"/>
      <c r="Q46" s="515"/>
      <c r="R46" s="515"/>
      <c r="S46" s="515"/>
      <c r="T46" s="515"/>
      <c r="U46" s="515"/>
      <c r="V46" s="515"/>
      <c r="W46" s="515"/>
      <c r="X46" s="515"/>
      <c r="Y46" s="87"/>
    </row>
    <row r="47" spans="1:25" ht="37.5" hidden="1" customHeight="1">
      <c r="A47" s="54"/>
      <c r="B47" s="106"/>
      <c r="C47" s="105"/>
      <c r="D47" s="89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515"/>
      <c r="S47" s="515"/>
      <c r="T47" s="515"/>
      <c r="U47" s="515"/>
      <c r="V47" s="515"/>
      <c r="W47" s="515"/>
      <c r="X47" s="515"/>
      <c r="Y47" s="87"/>
    </row>
    <row r="48" spans="1:25" ht="24" hidden="1" customHeight="1">
      <c r="A48" s="54"/>
      <c r="B48" s="106"/>
      <c r="C48" s="105"/>
      <c r="D48" s="89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87"/>
    </row>
    <row r="49" spans="1:25" ht="51" hidden="1" customHeight="1">
      <c r="A49" s="54"/>
      <c r="B49" s="106"/>
      <c r="C49" s="105"/>
      <c r="D49" s="89"/>
      <c r="E49" s="515"/>
      <c r="F49" s="515"/>
      <c r="G49" s="515"/>
      <c r="H49" s="515"/>
      <c r="I49" s="515"/>
      <c r="J49" s="515"/>
      <c r="K49" s="515"/>
      <c r="L49" s="515"/>
      <c r="M49" s="515"/>
      <c r="N49" s="515"/>
      <c r="O49" s="515"/>
      <c r="P49" s="515"/>
      <c r="Q49" s="515"/>
      <c r="R49" s="515"/>
      <c r="S49" s="515"/>
      <c r="T49" s="515"/>
      <c r="U49" s="515"/>
      <c r="V49" s="515"/>
      <c r="W49" s="515"/>
      <c r="X49" s="515"/>
      <c r="Y49" s="87"/>
    </row>
    <row r="50" spans="1:25" ht="12" hidden="1" customHeight="1">
      <c r="A50" s="54"/>
      <c r="B50" s="106"/>
      <c r="C50" s="105"/>
      <c r="D50" s="89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87"/>
    </row>
    <row r="51" spans="1:25" ht="9" hidden="1" customHeight="1">
      <c r="A51" s="54"/>
      <c r="B51" s="106"/>
      <c r="C51" s="105"/>
      <c r="D51" s="89"/>
      <c r="E51" s="515"/>
      <c r="F51" s="515"/>
      <c r="G51" s="515"/>
      <c r="H51" s="515"/>
      <c r="I51" s="515"/>
      <c r="J51" s="515"/>
      <c r="K51" s="515"/>
      <c r="L51" s="515"/>
      <c r="M51" s="515"/>
      <c r="N51" s="515"/>
      <c r="O51" s="515"/>
      <c r="P51" s="515"/>
      <c r="Q51" s="515"/>
      <c r="R51" s="515"/>
      <c r="S51" s="515"/>
      <c r="T51" s="515"/>
      <c r="U51" s="515"/>
      <c r="V51" s="515"/>
      <c r="W51" s="515"/>
      <c r="X51" s="515"/>
      <c r="Y51" s="87"/>
    </row>
    <row r="52" spans="1:25" ht="10.5" hidden="1" customHeight="1">
      <c r="A52" s="54"/>
      <c r="B52" s="106"/>
      <c r="C52" s="105"/>
      <c r="D52" s="89"/>
      <c r="E52" s="515"/>
      <c r="F52" s="515"/>
      <c r="G52" s="515"/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87"/>
    </row>
    <row r="53" spans="1:25" ht="10.5" hidden="1" customHeight="1">
      <c r="A53" s="54"/>
      <c r="B53" s="106"/>
      <c r="C53" s="105"/>
      <c r="D53" s="89"/>
      <c r="E53" s="515"/>
      <c r="F53" s="515"/>
      <c r="G53" s="515"/>
      <c r="H53" s="515"/>
      <c r="I53" s="515"/>
      <c r="J53" s="515"/>
      <c r="K53" s="515"/>
      <c r="L53" s="515"/>
      <c r="M53" s="515"/>
      <c r="N53" s="515"/>
      <c r="O53" s="515"/>
      <c r="P53" s="515"/>
      <c r="Q53" s="515"/>
      <c r="R53" s="515"/>
      <c r="S53" s="515"/>
      <c r="T53" s="515"/>
      <c r="U53" s="515"/>
      <c r="V53" s="515"/>
      <c r="W53" s="515"/>
      <c r="X53" s="515"/>
      <c r="Y53" s="87"/>
    </row>
    <row r="54" spans="1:25" ht="8.25" hidden="1" customHeight="1">
      <c r="A54" s="54"/>
      <c r="B54" s="106"/>
      <c r="C54" s="105"/>
      <c r="D54" s="89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15"/>
      <c r="X54" s="515"/>
      <c r="Y54" s="87"/>
    </row>
    <row r="55" spans="1:25" ht="21.75" hidden="1" customHeight="1">
      <c r="A55" s="54"/>
      <c r="B55" s="106"/>
      <c r="C55" s="105"/>
      <c r="D55" s="89"/>
      <c r="E55" s="515"/>
      <c r="F55" s="515"/>
      <c r="G55" s="515"/>
      <c r="H55" s="515"/>
      <c r="I55" s="515"/>
      <c r="J55" s="515"/>
      <c r="K55" s="515"/>
      <c r="L55" s="515"/>
      <c r="M55" s="515"/>
      <c r="N55" s="515"/>
      <c r="O55" s="515"/>
      <c r="P55" s="515"/>
      <c r="Q55" s="515"/>
      <c r="R55" s="515"/>
      <c r="S55" s="515"/>
      <c r="T55" s="515"/>
      <c r="U55" s="515"/>
      <c r="V55" s="515"/>
      <c r="W55" s="515"/>
      <c r="X55" s="515"/>
      <c r="Y55" s="87"/>
    </row>
    <row r="56" spans="1:25" ht="7.5" hidden="1" customHeight="1">
      <c r="A56" s="54"/>
      <c r="B56" s="106"/>
      <c r="C56" s="105"/>
      <c r="D56" s="94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87"/>
    </row>
    <row r="57" spans="1:25" ht="15" hidden="1">
      <c r="A57" s="54"/>
      <c r="B57" s="106"/>
      <c r="C57" s="105"/>
      <c r="D57" s="94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  <c r="Q57" s="515"/>
      <c r="R57" s="515"/>
      <c r="S57" s="515"/>
      <c r="T57" s="515"/>
      <c r="U57" s="515"/>
      <c r="V57" s="515"/>
      <c r="W57" s="515"/>
      <c r="X57" s="515"/>
      <c r="Y57" s="87"/>
    </row>
    <row r="58" spans="1:25" ht="15" hidden="1" customHeight="1">
      <c r="A58" s="54"/>
      <c r="B58" s="106"/>
      <c r="C58" s="105"/>
      <c r="D58" s="89"/>
      <c r="E58" s="495" t="s">
        <v>509</v>
      </c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5"/>
      <c r="T58" s="495"/>
      <c r="U58" s="49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00"/>
      <c r="F59" s="500"/>
      <c r="G59" s="500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87"/>
    </row>
    <row r="60" spans="1:25" ht="15" hidden="1" customHeight="1">
      <c r="A60" s="54"/>
      <c r="B60" s="106"/>
      <c r="C60" s="105"/>
      <c r="D60" s="89"/>
      <c r="E60" s="500"/>
      <c r="F60" s="500"/>
      <c r="G60" s="500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495" t="s">
        <v>510</v>
      </c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496" t="s">
        <v>511</v>
      </c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499"/>
      <c r="F86" s="499"/>
      <c r="G86" s="499"/>
      <c r="H86" s="502"/>
      <c r="I86" s="503"/>
      <c r="J86" s="503"/>
      <c r="K86" s="503"/>
      <c r="L86" s="503"/>
      <c r="M86" s="503"/>
      <c r="N86" s="503"/>
      <c r="O86" s="503"/>
      <c r="P86" s="503"/>
      <c r="Q86" s="503"/>
      <c r="R86" s="503"/>
      <c r="S86" s="503"/>
      <c r="T86" s="503"/>
      <c r="U86" s="503"/>
      <c r="V86" s="503"/>
      <c r="W86" s="503"/>
      <c r="X86" s="503"/>
      <c r="Y86" s="87"/>
    </row>
    <row r="87" spans="1:25" ht="15" hidden="1" customHeight="1">
      <c r="A87" s="54"/>
      <c r="B87" s="106"/>
      <c r="C87" s="105"/>
      <c r="D87" s="89"/>
      <c r="E87" s="500"/>
      <c r="F87" s="500"/>
      <c r="G87" s="500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87"/>
    </row>
    <row r="88" spans="1:25" ht="15" hidden="1" customHeight="1">
      <c r="A88" s="54"/>
      <c r="B88" s="106"/>
      <c r="C88" s="105"/>
      <c r="D88" s="89"/>
      <c r="E88" s="500"/>
      <c r="F88" s="500"/>
      <c r="G88" s="500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498" t="s">
        <v>177</v>
      </c>
      <c r="F103" s="498"/>
      <c r="G103" s="498"/>
      <c r="H103" s="498"/>
      <c r="I103" s="498"/>
      <c r="J103" s="498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8"/>
      <c r="V103" s="498"/>
      <c r="W103" s="498"/>
      <c r="X103" s="49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497" t="s">
        <v>176</v>
      </c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7"/>
      <c r="S105" s="49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497" t="s">
        <v>175</v>
      </c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7"/>
      <c r="S107" s="497"/>
      <c r="T107" s="497"/>
      <c r="U107" s="497"/>
      <c r="V107" s="497"/>
      <c r="W107" s="497"/>
      <c r="X107" s="49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1419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44392.563275462962</v>
      </c>
      <c r="B26" s="14" t="s">
        <v>559</v>
      </c>
      <c r="C26" s="14" t="s">
        <v>386</v>
      </c>
    </row>
    <row r="27" spans="1:3">
      <c r="A27" s="491">
        <v>44392.563287037039</v>
      </c>
      <c r="B27" s="14" t="s">
        <v>1423</v>
      </c>
      <c r="C27" s="14" t="s">
        <v>386</v>
      </c>
    </row>
    <row r="28" spans="1:3" ht="22.5">
      <c r="A28" s="491">
        <v>44392.563287037039</v>
      </c>
      <c r="B28" s="14" t="s">
        <v>1424</v>
      </c>
      <c r="C28" s="14" t="s">
        <v>386</v>
      </c>
    </row>
    <row r="29" spans="1:3">
      <c r="A29" s="491">
        <v>44392.563287037039</v>
      </c>
      <c r="B29" s="14" t="s">
        <v>1425</v>
      </c>
      <c r="C29" s="14" t="s">
        <v>386</v>
      </c>
    </row>
    <row r="30" spans="1:3">
      <c r="A30" s="491">
        <v>44392.566122685188</v>
      </c>
      <c r="B30" s="14" t="s">
        <v>1426</v>
      </c>
      <c r="C30" s="14" t="s">
        <v>1427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78"/>
      <c r="D4" s="544">
        <v>1</v>
      </c>
      <c r="E4" s="579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78"/>
      <c r="D5" s="544"/>
      <c r="E5" s="579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0"/>
      <c r="F27" s="117"/>
      <c r="G27" s="544"/>
      <c r="H27" s="574"/>
      <c r="I27" s="568"/>
      <c r="J27" s="569"/>
      <c r="K27" s="593"/>
      <c r="L27" s="114"/>
      <c r="M27" s="74"/>
      <c r="N27" s="127"/>
    </row>
    <row r="28" spans="1:15" s="47" customFormat="1" ht="15" customHeight="1">
      <c r="C28" s="64"/>
      <c r="D28" s="544"/>
      <c r="E28" s="580"/>
      <c r="F28" s="110"/>
      <c r="G28" s="544"/>
      <c r="H28" s="574"/>
      <c r="I28" s="568"/>
      <c r="J28" s="569"/>
      <c r="K28" s="594"/>
      <c r="L28" s="124"/>
      <c r="M28" s="588"/>
      <c r="N28" s="589"/>
    </row>
    <row r="29" spans="1:15" s="47" customFormat="1" ht="15" customHeight="1">
      <c r="C29" s="64"/>
      <c r="D29" s="544"/>
      <c r="E29" s="580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4">
        <v>1</v>
      </c>
      <c r="E33" s="571"/>
      <c r="F33" s="117"/>
      <c r="G33" s="544">
        <v>1</v>
      </c>
      <c r="H33" s="595"/>
      <c r="I33" s="570"/>
      <c r="J33" s="576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72"/>
      <c r="F34" s="110"/>
      <c r="G34" s="544"/>
      <c r="H34" s="595"/>
      <c r="I34" s="570"/>
      <c r="J34" s="576"/>
      <c r="K34" s="111"/>
      <c r="L34" s="584" t="s">
        <v>232</v>
      </c>
      <c r="M34" s="585"/>
    </row>
    <row r="35" spans="1:16" s="47" customFormat="1" ht="15" customHeight="1">
      <c r="C35" s="64"/>
      <c r="D35" s="544"/>
      <c r="E35" s="573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4">
        <v>1</v>
      </c>
      <c r="E39" s="571"/>
      <c r="F39" s="117"/>
      <c r="G39" s="544">
        <v>1</v>
      </c>
      <c r="H39" s="581"/>
      <c r="I39" s="570"/>
      <c r="J39" s="575"/>
      <c r="K39" s="173" t="str">
        <f>L39&amp;".1"</f>
        <v>1.1</v>
      </c>
      <c r="L39" s="590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4"/>
      <c r="E40" s="572"/>
      <c r="F40" s="117"/>
      <c r="G40" s="544"/>
      <c r="H40" s="582"/>
      <c r="I40" s="570"/>
      <c r="J40" s="575"/>
      <c r="K40" s="173" t="str">
        <f>L39&amp;".2"</f>
        <v>1.2</v>
      </c>
      <c r="L40" s="591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4"/>
      <c r="E41" s="572"/>
      <c r="F41" s="117"/>
      <c r="G41" s="544"/>
      <c r="H41" s="582"/>
      <c r="I41" s="570"/>
      <c r="J41" s="575"/>
      <c r="K41" s="173" t="str">
        <f>L39&amp;".3"</f>
        <v>1.3</v>
      </c>
      <c r="L41" s="591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4"/>
      <c r="E42" s="572"/>
      <c r="F42" s="117"/>
      <c r="G42" s="544"/>
      <c r="H42" s="582"/>
      <c r="I42" s="570"/>
      <c r="J42" s="575"/>
      <c r="K42" s="173" t="str">
        <f>L39&amp;".4"</f>
        <v>1.4</v>
      </c>
      <c r="L42" s="591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4"/>
      <c r="E43" s="572"/>
      <c r="F43" s="117"/>
      <c r="G43" s="544"/>
      <c r="H43" s="582"/>
      <c r="I43" s="570"/>
      <c r="J43" s="575"/>
      <c r="K43" s="173" t="str">
        <f>L39&amp;".5"</f>
        <v>1.5</v>
      </c>
      <c r="L43" s="591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4"/>
      <c r="E44" s="572"/>
      <c r="F44" s="117"/>
      <c r="G44" s="544"/>
      <c r="H44" s="582"/>
      <c r="I44" s="570"/>
      <c r="J44" s="575"/>
      <c r="K44" s="173" t="str">
        <f>L39&amp;".6"</f>
        <v>1.6</v>
      </c>
      <c r="L44" s="591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4"/>
      <c r="E45" s="572"/>
      <c r="F45" s="117"/>
      <c r="G45" s="544"/>
      <c r="H45" s="582"/>
      <c r="I45" s="570"/>
      <c r="J45" s="575"/>
      <c r="K45" s="173" t="str">
        <f>L39&amp;".7"</f>
        <v>1.7</v>
      </c>
      <c r="L45" s="591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4"/>
      <c r="E46" s="572"/>
      <c r="F46" s="117"/>
      <c r="G46" s="544"/>
      <c r="H46" s="582"/>
      <c r="I46" s="570"/>
      <c r="J46" s="575"/>
      <c r="K46" s="173" t="str">
        <f>L39&amp;".8"</f>
        <v>1.8</v>
      </c>
      <c r="L46" s="591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4"/>
      <c r="E47" s="572"/>
      <c r="F47" s="117"/>
      <c r="G47" s="544"/>
      <c r="H47" s="582"/>
      <c r="I47" s="570"/>
      <c r="J47" s="575"/>
      <c r="K47" s="173" t="str">
        <f>L39&amp;".9"</f>
        <v>1.9</v>
      </c>
      <c r="L47" s="591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4"/>
      <c r="E48" s="572"/>
      <c r="F48" s="117"/>
      <c r="G48" s="544"/>
      <c r="H48" s="582"/>
      <c r="I48" s="570"/>
      <c r="J48" s="575"/>
      <c r="K48" s="173" t="str">
        <f>L39&amp;".10"</f>
        <v>1.10</v>
      </c>
      <c r="L48" s="591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4"/>
      <c r="E49" s="572"/>
      <c r="F49" s="117"/>
      <c r="G49" s="544"/>
      <c r="H49" s="582"/>
      <c r="I49" s="570"/>
      <c r="J49" s="575"/>
      <c r="K49" s="173" t="str">
        <f>L39&amp;".11"</f>
        <v>1.11</v>
      </c>
      <c r="L49" s="591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4"/>
      <c r="E50" s="572"/>
      <c r="F50" s="117"/>
      <c r="G50" s="544"/>
      <c r="H50" s="582"/>
      <c r="I50" s="570"/>
      <c r="J50" s="575"/>
      <c r="K50" s="173" t="str">
        <f>L39&amp;".12"</f>
        <v>1.12</v>
      </c>
      <c r="L50" s="592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4"/>
      <c r="E51" s="572"/>
      <c r="F51" s="110"/>
      <c r="G51" s="544"/>
      <c r="H51" s="583"/>
      <c r="I51" s="570"/>
      <c r="J51" s="576"/>
      <c r="K51" s="167"/>
      <c r="L51" s="172"/>
      <c r="M51" s="584" t="s">
        <v>288</v>
      </c>
      <c r="N51" s="584"/>
      <c r="O51" s="585"/>
    </row>
    <row r="52" spans="1:25" s="47" customFormat="1" ht="15" customHeight="1">
      <c r="C52" s="64"/>
      <c r="D52" s="544"/>
      <c r="E52" s="573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4">
        <v>1</v>
      </c>
      <c r="E60" s="581"/>
      <c r="F60" s="586"/>
      <c r="G60" s="577">
        <v>1</v>
      </c>
      <c r="H60" s="581"/>
      <c r="I60" s="570"/>
      <c r="J60" s="57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82"/>
      <c r="F61" s="587"/>
      <c r="G61" s="577"/>
      <c r="H61" s="583"/>
      <c r="I61" s="570"/>
      <c r="J61" s="576"/>
      <c r="K61" s="167"/>
      <c r="L61" s="172"/>
      <c r="M61" s="584" t="s">
        <v>288</v>
      </c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5"/>
    </row>
    <row r="62" spans="1:25" s="47" customFormat="1" ht="15" customHeight="1">
      <c r="C62" s="64"/>
      <c r="D62" s="544"/>
      <c r="E62" s="58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I49" sqref="I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1420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1417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1428</v>
      </c>
      <c r="E2" s="6" t="s">
        <v>1429</v>
      </c>
      <c r="F2" s="6" t="s">
        <v>1430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1431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1432</v>
      </c>
      <c r="E11" s="6" t="s">
        <v>1433</v>
      </c>
      <c r="F11" s="6" t="s">
        <v>1434</v>
      </c>
      <c r="G11" s="6" t="s">
        <v>586</v>
      </c>
      <c r="H11" s="6" t="s">
        <v>1435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1436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1437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1438</v>
      </c>
      <c r="E24" s="6" t="s">
        <v>1439</v>
      </c>
      <c r="F24" s="6" t="s">
        <v>1440</v>
      </c>
      <c r="G24" s="6" t="s">
        <v>586</v>
      </c>
      <c r="H24" s="6" t="s">
        <v>1441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1442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1443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1444</v>
      </c>
      <c r="E36" s="6" t="s">
        <v>1445</v>
      </c>
      <c r="F36" s="6" t="s">
        <v>1446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1447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1448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1449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1450</v>
      </c>
      <c r="E52" s="6" t="s">
        <v>723</v>
      </c>
      <c r="F52" s="6" t="s">
        <v>724</v>
      </c>
      <c r="G52" s="6" t="s">
        <v>1451</v>
      </c>
      <c r="H52" s="6" t="s">
        <v>1452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1443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11" sqref="H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908</f>
        <v>908</v>
      </c>
      <c r="H11" s="190">
        <f>79+1+1</f>
        <v>81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3" t="s">
        <v>387</v>
      </c>
      <c r="E6" s="544"/>
      <c r="F6" s="544"/>
      <c r="G6" s="544"/>
      <c r="H6" s="544"/>
      <c r="I6" s="544"/>
      <c r="J6" s="544"/>
      <c r="K6" s="544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6" t="s">
        <v>1407</v>
      </c>
      <c r="D10" s="544">
        <v>1</v>
      </c>
      <c r="E10" s="547" t="s">
        <v>1193</v>
      </c>
      <c r="F10" s="371"/>
      <c r="G10" s="372">
        <v>0</v>
      </c>
      <c r="H10" s="373"/>
      <c r="I10" s="374"/>
      <c r="J10" s="375"/>
      <c r="K10" s="376"/>
      <c r="L10" s="542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6"/>
      <c r="D11" s="544"/>
      <c r="E11" s="548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2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6"/>
      <c r="D12" s="544"/>
      <c r="E12" s="549"/>
      <c r="F12" s="244"/>
      <c r="G12" s="245"/>
      <c r="H12" s="220" t="s">
        <v>156</v>
      </c>
      <c r="I12" s="246"/>
      <c r="J12" s="246"/>
      <c r="K12" s="246"/>
      <c r="L12" s="542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6" t="s">
        <v>1407</v>
      </c>
      <c r="D13" s="544">
        <v>2</v>
      </c>
      <c r="E13" s="547" t="s">
        <v>1382</v>
      </c>
      <c r="F13" s="371"/>
      <c r="G13" s="372">
        <v>0</v>
      </c>
      <c r="H13" s="373"/>
      <c r="I13" s="374"/>
      <c r="J13" s="375"/>
      <c r="K13" s="376"/>
      <c r="L13" s="542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6"/>
      <c r="D14" s="544"/>
      <c r="E14" s="548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2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6"/>
      <c r="D15" s="544"/>
      <c r="E15" s="549"/>
      <c r="F15" s="244"/>
      <c r="G15" s="245"/>
      <c r="H15" s="220" t="s">
        <v>156</v>
      </c>
      <c r="I15" s="246"/>
      <c r="J15" s="246"/>
      <c r="K15" s="246"/>
      <c r="L15" s="542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5" t="s">
        <v>552</v>
      </c>
      <c r="E18" s="545"/>
      <c r="F18" s="545"/>
      <c r="G18" s="545"/>
      <c r="H18" s="545"/>
      <c r="I18" s="545"/>
      <c r="J18" s="545"/>
      <c r="K18" s="545"/>
      <c r="L18" s="545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16.11.2018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F48" sqref="F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1418</v>
      </c>
    </row>
    <row r="13" spans="3:6" ht="15" customHeight="1">
      <c r="C13" s="182" t="s">
        <v>1407</v>
      </c>
      <c r="D13" s="183">
        <v>2</v>
      </c>
      <c r="E13" s="199" t="s">
        <v>1421</v>
      </c>
    </row>
    <row r="14" spans="3:6" ht="33.75">
      <c r="C14" s="182" t="s">
        <v>1407</v>
      </c>
      <c r="D14" s="183">
        <v>3</v>
      </c>
      <c r="E14" s="199" t="s">
        <v>1422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