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3.1.3'!$D$9:$K$19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3.1.3'!$K$9:$K$19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3.1.3'!$H$9:$H$19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3.1.3'!$E$9:$E$19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3.1.3'!$C$9:$C$19</definedName>
    <definedName name="pDel_List01_2">'Форма 3.1.3'!$F$9:$F$19</definedName>
    <definedName name="pDel_List02_3">'Форма 3.1.2'!$C$10:$C$12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3.1.3'!$E$19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P18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R17" i="497"/>
  <c r="Q17" i="497"/>
  <c r="S17" i="497" s="1"/>
  <c r="I18" i="546"/>
  <c r="P17" i="497"/>
  <c r="I19" i="546"/>
  <c r="O9" i="546" l="1"/>
  <c r="P15" i="546"/>
  <c r="P12" i="546"/>
  <c r="K11" i="546"/>
  <c r="K8" i="546"/>
  <c r="N8" i="546" s="1"/>
  <c r="R14" i="497"/>
  <c r="Q14" i="497"/>
  <c r="S14" i="497" s="1"/>
  <c r="R11" i="497"/>
  <c r="Q11" i="497"/>
  <c r="S11" i="497" s="1"/>
  <c r="I16" i="546"/>
  <c r="P14" i="497"/>
  <c r="I15" i="546"/>
  <c r="P11" i="497"/>
  <c r="I12" i="546"/>
  <c r="I11" i="546"/>
  <c r="I10" i="546"/>
  <c r="I9" i="546"/>
  <c r="I8" i="546"/>
  <c r="I13" i="546"/>
  <c r="A24" i="549" l="1"/>
  <c r="K85" i="471" l="1"/>
  <c r="M12" i="547" l="1"/>
  <c r="B3" i="525"/>
  <c r="B2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<sst xmlns="http://schemas.openxmlformats.org/spreadsheetml/2006/main" count="2381" uniqueCount="1425">
  <si>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</si>
  <si>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</si>
  <si>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</si>
  <si>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</si>
  <si>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</si>
  <si>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</si>
  <si>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</si>
  <si>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</si>
  <si>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</si>
  <si>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</si>
  <si>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</si>
  <si>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</si>
  <si>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</si>
  <si>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</si>
  <si>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</si>
  <si>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</si>
  <si>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</si>
  <si>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</si>
  <si>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</si>
  <si>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</si>
  <si>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</si>
  <si>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</si>
  <si>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</si>
  <si>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</si>
  <si>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</si>
  <si>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</si>
  <si>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</si>
  <si>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</si>
  <si>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</si>
  <si>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</si>
  <si>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</si>
  <si>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</si>
  <si>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</si>
  <si>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</si>
  <si>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</si>
  <si>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</si>
  <si>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</si>
  <si>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</si>
  <si>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</si>
  <si>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</si>
  <si>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</si>
  <si>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</si>
  <si>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</si>
  <si>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</si>
  <si>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</si>
  <si>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</si>
  <si>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</si>
  <si>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</si>
  <si>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</si>
  <si>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</si>
  <si>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</si>
  <si>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</si>
  <si>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</si>
  <si>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</si>
  <si>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</si>
  <si>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</si>
  <si>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</si>
  <si>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</si>
  <si>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</si>
  <si>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</si>
  <si>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</si>
  <si>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</si>
  <si>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</si>
  <si>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</si>
  <si>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</si>
  <si>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</si>
  <si>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</si>
  <si>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</si>
  <si>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</si>
  <si>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</si>
  <si>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</si>
  <si>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</si>
  <si>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</si>
  <si>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</si>
  <si>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</si>
  <si>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</si>
  <si>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</si>
  <si>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</si>
  <si>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</si>
  <si>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</si>
  <si>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</si>
  <si>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</si>
  <si>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</si>
  <si>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</si>
  <si>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</si>
  <si>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</si>
  <si>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</si>
  <si>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</si>
  <si>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</si>
  <si>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</si>
  <si>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</si>
  <si>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</si>
  <si>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</si>
  <si>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</si>
  <si>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</si>
  <si>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</si>
  <si>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</si>
  <si>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</si>
  <si>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</si>
  <si>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</si>
  <si>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</si>
  <si>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</si>
  <si>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</si>
  <si>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</si>
  <si>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</si>
  <si>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</si>
  <si>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</si>
  <si>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</si>
  <si>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</si>
  <si>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</si>
  <si>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</si>
  <si>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</si>
  <si>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</si>
  <si>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</si>
  <si>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</si>
  <si>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</si>
  <si>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</si>
  <si>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</si>
  <si>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</si>
  <si>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</si>
  <si>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</si>
  <si>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</si>
  <si>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</si>
  <si>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</si>
  <si>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</si>
  <si>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</si>
  <si>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</si>
  <si>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</si>
  <si>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</si>
  <si>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</si>
  <si>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</si>
  <si>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</si>
  <si>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</si>
  <si>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</si>
  <si>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</si>
  <si>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</si>
  <si>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</si>
  <si>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</si>
  <si>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</si>
  <si>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</si>
  <si>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</si>
  <si>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</si>
  <si>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</si>
  <si>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</si>
  <si>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</si>
  <si>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</si>
  <si>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</si>
  <si>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</si>
  <si>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</si>
  <si>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</si>
  <si>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</si>
  <si>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</si>
  <si>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</si>
  <si>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</si>
  <si>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</si>
  <si>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</si>
  <si>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</si>
  <si>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</si>
  <si>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</si>
  <si>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</si>
  <si>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</si>
  <si>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</si>
  <si>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</si>
  <si>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</si>
  <si>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</si>
  <si>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</si>
  <si>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</si>
  <si>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</si>
  <si>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</si>
  <si>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</si>
  <si>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</si>
  <si>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</si>
  <si>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</si>
  <si>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</si>
  <si>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</si>
  <si>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</si>
  <si>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</si>
  <si>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</si>
  <si>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</si>
  <si>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</si>
  <si>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</si>
  <si>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</si>
  <si>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</si>
  <si>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</si>
  <si>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</si>
  <si>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</si>
  <si>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</si>
  <si>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</si>
  <si>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</si>
  <si>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</si>
  <si>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</si>
  <si>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</si>
  <si>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</si>
  <si>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</si>
  <si>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</si>
  <si>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</si>
  <si>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</si>
  <si>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</si>
  <si>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</si>
  <si>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</si>
  <si>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</si>
  <si>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</si>
  <si>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</si>
  <si>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</si>
  <si>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</si>
  <si>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</si>
  <si>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</si>
  <si>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</si>
  <si>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</si>
  <si>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</si>
  <si>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</si>
  <si>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</si>
  <si>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</si>
  <si>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</si>
  <si>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</si>
  <si>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</si>
  <si>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</si>
  <si>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</si>
  <si>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</si>
  <si>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</si>
  <si>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</si>
  <si>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</si>
  <si>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</si>
  <si>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</si>
  <si>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</si>
  <si>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</si>
  <si>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</si>
  <si>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</si>
  <si>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</si>
  <si>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</si>
  <si>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</si>
  <si>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</si>
  <si>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</si>
  <si>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</si>
  <si>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</si>
  <si>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</si>
  <si>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</si>
  <si>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</si>
  <si>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</si>
  <si>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</si>
  <si>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</si>
  <si>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</si>
  <si>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</si>
  <si>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</si>
  <si>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</si>
  <si>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</si>
  <si>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</si>
  <si>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</si>
  <si>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</si>
  <si>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</si>
  <si>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</si>
  <si>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</si>
  <si>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</si>
  <si>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</si>
  <si>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</si>
  <si>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</si>
  <si>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</si>
  <si>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</si>
  <si>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</si>
  <si>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</si>
  <si>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</si>
  <si>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</si>
  <si>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</si>
  <si>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</si>
  <si>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</si>
  <si>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</si>
  <si>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</si>
  <si>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</si>
  <si>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</si>
  <si>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</si>
  <si>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</si>
  <si>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</si>
  <si>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</si>
  <si>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</si>
  <si>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</si>
  <si>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</si>
  <si>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</si>
  <si>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</si>
  <si>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</si>
  <si>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</si>
  <si>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</si>
  <si>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</si>
  <si>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</si>
  <si>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</si>
  <si>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</si>
  <si>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</si>
  <si>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</si>
  <si>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</si>
  <si>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</si>
  <si>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</si>
  <si>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</si>
  <si>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</si>
  <si>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</si>
  <si>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</si>
  <si>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</si>
  <si>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</si>
  <si>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</si>
  <si>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</si>
  <si>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</si>
  <si>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</si>
  <si>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</si>
  <si>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</si>
  <si>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</si>
  <si>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</si>
  <si>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</si>
  <si>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</si>
  <si>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</si>
  <si>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</si>
  <si>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</si>
  <si>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</si>
  <si>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</si>
  <si>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</si>
  <si>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</si>
  <si>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</si>
  <si>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</si>
  <si>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</si>
  <si>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</si>
  <si>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</si>
  <si>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</si>
  <si>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</si>
  <si>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</si>
  <si>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</si>
  <si>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</si>
  <si>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</si>
  <si>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</si>
  <si>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</si>
  <si>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</si>
  <si>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</si>
  <si>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</si>
  <si>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</si>
  <si>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</si>
  <si>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</si>
  <si>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</si>
  <si>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</si>
  <si>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</si>
  <si>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</si>
  <si>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</si>
  <si>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</si>
  <si>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</si>
  <si>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</si>
  <si>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</si>
  <si>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</si>
  <si>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</si>
  <si>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</si>
  <si>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</si>
  <si>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</si>
  <si>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</si>
  <si>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</si>
  <si>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</si>
  <si>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</si>
  <si>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</si>
  <si>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</si>
  <si>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</si>
  <si>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</si>
  <si>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</si>
  <si>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</si>
  <si>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</si>
  <si>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</si>
  <si>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</si>
  <si>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</si>
  <si>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</si>
  <si>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</si>
  <si>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</si>
  <si>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</si>
  <si>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</si>
  <si>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</si>
  <si>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</si>
  <si>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</si>
  <si>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</si>
  <si>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</si>
  <si>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</si>
  <si>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</si>
  <si>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</si>
  <si>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</si>
  <si>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</si>
  <si>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</si>
  <si>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</si>
  <si>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</si>
  <si>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</si>
  <si>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</si>
  <si>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</si>
  <si>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</si>
  <si>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</si>
  <si>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</si>
  <si>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</si>
  <si>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</si>
  <si>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</si>
  <si>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</si>
  <si>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</si>
  <si>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</si>
  <si>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</si>
  <si>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</si>
  <si>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</si>
  <si>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</si>
  <si>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</si>
  <si>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</si>
  <si>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</si>
  <si>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</si>
  <si>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</si>
  <si>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</si>
  <si>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</si>
  <si>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</si>
  <si>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</si>
  <si>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</si>
  <si>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</si>
  <si>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</si>
  <si>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</si>
  <si>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</si>
  <si>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</si>
  <si>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</si>
  <si>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</si>
  <si>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</si>
  <si>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</si>
  <si>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</si>
  <si>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</si>
  <si>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</si>
  <si>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</si>
  <si>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</si>
  <si>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</si>
  <si>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</si>
  <si>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</si>
  <si>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</si>
  <si>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</si>
  <si>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</si>
  <si>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</si>
  <si>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</si>
  <si>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</si>
  <si>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</si>
  <si>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</si>
  <si>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</si>
  <si>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</si>
  <si>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</si>
  <si>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</si>
  <si>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</si>
  <si>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</si>
  <si>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</si>
  <si>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</si>
  <si>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</si>
  <si>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</si>
  <si>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</si>
  <si>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</si>
  <si>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</si>
  <si>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</si>
  <si>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</si>
  <si>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</si>
  <si>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</si>
  <si>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</si>
  <si>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</si>
  <si>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</si>
  <si>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</si>
  <si>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</si>
  <si>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</si>
  <si>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</si>
  <si>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</si>
  <si>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</si>
  <si>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</si>
  <si>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</si>
  <si>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</si>
  <si>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</si>
  <si>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</si>
  <si>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</si>
  <si>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</si>
  <si>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</si>
  <si>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</si>
  <si>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</si>
  <si>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</si>
  <si>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</si>
  <si>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</si>
  <si>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</si>
  <si>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</si>
  <si>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</si>
  <si>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</si>
  <si>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</si>
  <si>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</si>
  <si>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</si>
  <si>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</si>
  <si>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</si>
  <si>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</si>
  <si>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</si>
  <si>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</si>
  <si>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</si>
  <si>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</si>
  <si>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</si>
  <si>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</si>
  <si>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</si>
  <si>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</si>
  <si>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</si>
  <si>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</si>
  <si>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</si>
  <si>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</si>
  <si>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</si>
  <si>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</si>
  <si>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</si>
  <si>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</si>
  <si>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</si>
  <si>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</si>
  <si>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</si>
  <si>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</si>
  <si>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</si>
  <si>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</si>
  <si>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</si>
  <si>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</si>
  <si>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</si>
  <si>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</si>
  <si>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</si>
  <si>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</si>
  <si>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</si>
  <si>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</si>
  <si>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</si>
  <si>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</si>
  <si>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</si>
  <si>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</si>
  <si>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</si>
  <si>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</si>
  <si>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</si>
  <si>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</si>
  <si>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</si>
  <si>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</si>
  <si>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</si>
  <si>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</si>
  <si>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</si>
  <si>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</si>
  <si>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</si>
  <si>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</si>
  <si>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</si>
  <si>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</si>
  <si>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</si>
  <si>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</si>
  <si>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</si>
  <si>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</si>
  <si>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</si>
  <si>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</si>
  <si>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</si>
  <si>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</si>
  <si>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</si>
  <si>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</si>
  <si>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</si>
  <si>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</si>
  <si>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</si>
  <si>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</si>
  <si>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</si>
  <si>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</si>
  <si>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</si>
  <si>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</si>
  <si>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</si>
  <si>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</si>
  <si>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</si>
  <si>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</si>
  <si>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</si>
  <si>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</si>
  <si>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</si>
  <si>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</si>
  <si>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</si>
  <si>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</si>
  <si>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</si>
  <si>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</si>
  <si>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</si>
  <si>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</si>
  <si>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</si>
  <si>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</si>
  <si>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</si>
  <si>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</si>
  <si>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</si>
  <si>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</si>
  <si>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</si>
  <si>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</si>
  <si>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</si>
  <si>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ВиВ\UPDATE.FAS.JKH.OPEN.INFO.ORG.VO.TO.1.0.1.21.xls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</si>
  <si>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</si>
  <si>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</si>
  <si>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</si>
  <si>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</si>
  <si>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</si>
  <si>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</si>
  <si>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</si>
  <si>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</si>
  <si>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</si>
  <si>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</si>
  <si>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</si>
  <si>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</si>
  <si>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</si>
  <si>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</si>
  <si>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</si>
  <si>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</si>
  <si>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</si>
  <si>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</si>
  <si>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</si>
  <si>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</si>
  <si>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</si>
  <si>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</si>
  <si>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</si>
  <si>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</si>
  <si>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</si>
  <si>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</si>
  <si>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</si>
  <si>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</si>
  <si>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</si>
  <si>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</si>
  <si>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</si>
  <si>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</si>
  <si>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</si>
  <si>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</si>
  <si>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</si>
  <si>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</si>
  <si>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</si>
  <si>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</si>
  <si>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</si>
  <si>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</si>
  <si>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</si>
  <si>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</si>
  <si>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</si>
  <si>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</si>
  <si>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</si>
  <si>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</si>
  <si>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</si>
  <si>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</si>
  <si>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</si>
  <si>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</si>
  <si>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</si>
  <si>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</si>
  <si>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</si>
  <si>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</si>
  <si>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</si>
  <si>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</si>
  <si>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</si>
  <si>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</si>
  <si>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</si>
  <si>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</si>
  <si>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</si>
  <si>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</si>
  <si>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</si>
  <si>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</si>
  <si>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</si>
  <si>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</si>
  <si>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</si>
  <si>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</si>
  <si>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</si>
  <si>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</si>
  <si>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</si>
  <si>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</si>
  <si>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</si>
  <si>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</si>
  <si>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</si>
  <si>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</si>
  <si>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</si>
  <si>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</si>
  <si>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</si>
  <si>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</si>
  <si>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</si>
  <si>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</si>
  <si>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</si>
  <si>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</si>
  <si>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</si>
  <si>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</si>
  <si>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</si>
  <si>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</si>
  <si>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</si>
  <si>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</si>
  <si>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</si>
  <si>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</si>
  <si>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</si>
  <si>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</si>
  <si>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</si>
  <si>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</si>
  <si>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</si>
  <si>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</si>
  <si>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</si>
  <si>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</si>
  <si>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</si>
  <si>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</si>
  <si>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</si>
  <si>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</si>
  <si>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</si>
  <si>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</si>
  <si>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</si>
  <si>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</si>
  <si>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</si>
  <si>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</si>
  <si>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</si>
  <si>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</si>
  <si>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</si>
  <si>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</si>
  <si>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</si>
  <si>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</si>
  <si>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</si>
  <si>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</si>
  <si>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</si>
  <si>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</si>
  <si>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</si>
  <si>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</si>
  <si>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</si>
  <si>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</si>
  <si>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</si>
  <si>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</si>
  <si>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</si>
  <si>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</si>
  <si>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</si>
  <si>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</si>
  <si>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</si>
  <si>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</si>
  <si>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</si>
  <si>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</si>
  <si>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</si>
  <si>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</si>
  <si>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</si>
  <si>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</si>
  <si>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</si>
  <si>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</si>
  <si>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</si>
  <si>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</si>
  <si>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</si>
  <si>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</si>
  <si>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</si>
  <si>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</si>
  <si>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</si>
  <si>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</si>
  <si>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</si>
  <si>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</si>
  <si>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</si>
  <si>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</si>
  <si>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</si>
  <si>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</si>
  <si>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</si>
  <si>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</si>
  <si>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</si>
  <si>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</si>
  <si>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</si>
  <si>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</si>
  <si>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</si>
  <si>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</si>
  <si>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</si>
  <si>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</si>
  <si>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</si>
  <si>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</si>
  <si>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</si>
  <si>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</si>
  <si>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</si>
  <si>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</si>
  <si>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</si>
  <si>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</si>
  <si>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</si>
  <si>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</si>
  <si>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</si>
  <si>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</si>
  <si>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</si>
  <si>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</si>
  <si>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</si>
  <si>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</si>
  <si>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</si>
  <si>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</si>
  <si>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</si>
  <si>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</si>
  <si>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</si>
  <si>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</si>
  <si>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</si>
  <si>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</si>
  <si>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</si>
  <si>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</si>
  <si>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</si>
  <si>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</si>
  <si>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</si>
  <si>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</si>
  <si>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</si>
  <si>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</si>
  <si>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</si>
  <si>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</si>
  <si>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</si>
  <si>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</si>
  <si>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</si>
  <si>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</si>
  <si>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</si>
  <si>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</si>
  <si>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</si>
  <si>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</si>
  <si>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</si>
  <si>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</si>
  <si>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</si>
  <si>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</si>
  <si>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</si>
  <si>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</si>
  <si>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</si>
  <si>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</si>
  <si>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</si>
  <si>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</si>
  <si>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</si>
  <si>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</si>
  <si>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</si>
  <si>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</si>
  <si>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</si>
  <si>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</si>
  <si>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</si>
  <si>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</si>
  <si>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</si>
  <si>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</si>
  <si>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</si>
  <si>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</si>
  <si>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</si>
  <si>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</si>
  <si>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</si>
  <si>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</si>
  <si>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</si>
  <si>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</si>
  <si>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</si>
  <si>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</si>
  <si>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</si>
  <si>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</si>
  <si>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</si>
  <si>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</si>
  <si>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</si>
  <si>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</si>
  <si>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</si>
  <si>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</si>
  <si>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</si>
  <si>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</si>
  <si>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</si>
  <si>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</si>
  <si>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</si>
  <si>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</si>
  <si>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</si>
  <si>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</si>
  <si>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</si>
  <si>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</si>
  <si>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</si>
  <si>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</si>
  <si>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</si>
  <si>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</si>
  <si>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</si>
  <si>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</si>
  <si>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</si>
  <si>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</si>
  <si>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</si>
  <si>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</si>
  <si>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</si>
  <si>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</si>
  <si>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</si>
  <si>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</si>
  <si>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</si>
  <si>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</si>
  <si>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</si>
  <si>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</si>
  <si>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</si>
  <si>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</si>
  <si>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</si>
  <si>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</si>
  <si>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</si>
  <si>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</si>
  <si>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</si>
  <si>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</si>
  <si>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</si>
  <si>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</si>
  <si>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</si>
  <si>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</si>
  <si>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</si>
  <si>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</si>
  <si>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</si>
  <si>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</si>
  <si>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</si>
  <si>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</si>
  <si>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</si>
  <si>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</si>
  <si>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</si>
  <si>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</si>
  <si>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</si>
  <si>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</si>
  <si>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</si>
  <si>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</si>
  <si>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</si>
  <si>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</si>
  <si>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</si>
  <si>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</si>
  <si>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</si>
  <si>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</si>
  <si>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</si>
  <si>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</si>
  <si>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</si>
  <si>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</si>
  <si>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</si>
  <si>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</si>
  <si>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</si>
  <si>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</si>
  <si>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</si>
  <si>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</si>
  <si>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</si>
  <si>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</si>
  <si>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</si>
  <si>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</si>
  <si>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</si>
  <si>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</si>
  <si>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</si>
  <si>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</si>
  <si>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</si>
  <si>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</si>
  <si>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</si>
  <si>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</si>
  <si>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</si>
  <si>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</si>
  <si>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</si>
  <si>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</si>
  <si>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</si>
  <si>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</si>
  <si>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</si>
  <si>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</si>
  <si>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</si>
  <si>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</si>
  <si>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</si>
  <si>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</si>
  <si>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</si>
  <si>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</si>
  <si>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</si>
  <si>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</si>
  <si>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</si>
  <si>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</si>
  <si>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</si>
  <si>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</si>
  <si>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</si>
  <si>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</si>
  <si>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</si>
  <si>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</si>
  <si>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</si>
  <si>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</si>
  <si>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</si>
  <si>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</si>
  <si>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</si>
  <si>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</si>
  <si>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</si>
  <si>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</si>
  <si>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</si>
  <si>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</si>
  <si>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</si>
  <si>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</si>
  <si>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</si>
  <si>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</si>
  <si>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</si>
  <si>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</si>
  <si>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</si>
  <si>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</si>
  <si>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</si>
  <si>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</si>
  <si>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</si>
  <si>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</si>
  <si>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</si>
  <si>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</si>
  <si>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</si>
  <si>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</si>
  <si>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</si>
  <si>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</si>
  <si>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</si>
  <si>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</si>
  <si>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</si>
  <si>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</si>
  <si>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</si>
  <si>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</si>
  <si>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</si>
  <si>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</si>
  <si>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</si>
  <si>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</si>
  <si>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</si>
  <si>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</si>
  <si>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</si>
  <si>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</si>
  <si>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</si>
  <si>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</si>
  <si>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</si>
  <si>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</si>
  <si>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</si>
  <si>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</si>
  <si>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</si>
  <si>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</si>
  <si>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</si>
  <si>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</si>
  <si>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</si>
  <si>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</si>
  <si>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</si>
  <si>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</si>
  <si>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</si>
  <si>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</si>
  <si>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</si>
  <si>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</si>
  <si>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</si>
  <si>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</si>
  <si>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</si>
  <si>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</si>
  <si>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</si>
  <si>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</si>
  <si>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</si>
  <si>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</si>
  <si>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</si>
  <si>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</si>
  <si>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</si>
  <si>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</si>
  <si>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</si>
  <si>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</si>
  <si>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</si>
  <si>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</si>
  <si>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</si>
  <si>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</si>
  <si>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</si>
  <si>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</si>
  <si>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</si>
  <si>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</si>
  <si>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</si>
  <si>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</si>
  <si>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</si>
  <si>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</si>
  <si>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</si>
  <si>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</si>
  <si>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</si>
  <si>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</si>
  <si>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</si>
  <si>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</si>
  <si>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</si>
  <si>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</si>
  <si>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</si>
  <si>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</si>
  <si>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</si>
  <si>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</si>
  <si>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</si>
  <si>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</si>
  <si>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</si>
  <si>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</si>
  <si>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</si>
  <si>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</si>
  <si>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</si>
  <si>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</si>
  <si>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</si>
  <si>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</si>
  <si>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</si>
  <si>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</si>
  <si>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</si>
  <si>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</si>
  <si>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</si>
  <si>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</si>
  <si>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</si>
  <si>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</si>
  <si>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</si>
  <si>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</si>
  <si>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</si>
  <si>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</si>
  <si>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</si>
  <si>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</si>
  <si>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</si>
  <si>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</si>
  <si>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</si>
  <si>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</si>
  <si>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</si>
  <si>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</si>
  <si>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</si>
  <si>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</si>
  <si>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</si>
  <si>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</si>
  <si>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</si>
  <si>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</si>
  <si>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</si>
  <si>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</si>
  <si>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</si>
  <si>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</si>
  <si>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</si>
  <si>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</si>
  <si>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</si>
  <si>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</si>
  <si>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</si>
  <si>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</si>
  <si>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</si>
  <si>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</si>
  <si>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</si>
  <si>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</si>
  <si>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</si>
  <si>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</si>
  <si>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</si>
  <si>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</si>
  <si>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</si>
  <si>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</si>
  <si>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</si>
  <si>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</si>
  <si>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</si>
  <si>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</si>
  <si>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</si>
  <si>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</si>
  <si>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</si>
  <si>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</si>
  <si>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</si>
  <si>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</si>
  <si>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</si>
  <si>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</si>
  <si>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</si>
  <si>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</si>
  <si>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</si>
  <si>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</si>
  <si>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</si>
  <si>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</si>
  <si>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</si>
  <si>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</si>
  <si>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</si>
  <si>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</si>
  <si>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</si>
  <si>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</si>
  <si>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</si>
  <si>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</si>
  <si>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</si>
  <si>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</si>
  <si>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</si>
  <si>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</si>
  <si>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</si>
  <si>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</si>
  <si>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</si>
  <si>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</si>
  <si>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</si>
  <si>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</si>
  <si>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</si>
  <si>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</si>
  <si>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</si>
  <si>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</si>
  <si>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</si>
  <si>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</si>
  <si>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</si>
  <si>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</si>
  <si>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</si>
  <si>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</si>
  <si>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</si>
  <si>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</si>
  <si>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</si>
  <si>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</si>
  <si>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</si>
  <si>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</si>
  <si>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</si>
  <si>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</si>
  <si>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</si>
  <si>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</si>
  <si>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</si>
  <si>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</si>
  <si>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</si>
  <si>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</si>
  <si>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</si>
  <si>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</si>
  <si>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</si>
  <si>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</si>
  <si>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</si>
  <si>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</si>
  <si>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</si>
  <si>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</si>
  <si>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</si>
  <si>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</si>
  <si>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</si>
  <si>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</si>
  <si>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</si>
  <si>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</si>
  <si>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</si>
  <si>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</si>
  <si>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</si>
  <si>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</si>
  <si>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</si>
  <si>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</si>
  <si>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</si>
  <si>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</si>
  <si>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</si>
  <si>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</si>
  <si>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</si>
  <si>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</si>
  <si>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</si>
  <si>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</si>
  <si>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</si>
  <si>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</si>
  <si>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</si>
  <si>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</si>
  <si>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</si>
  <si>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</si>
  <si>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</si>
  <si>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</si>
  <si>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</si>
  <si>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</si>
  <si>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</si>
  <si>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</si>
  <si>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</si>
  <si>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</si>
  <si>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</si>
  <si>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</si>
  <si>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</si>
  <si>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</si>
  <si>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</si>
  <si>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</si>
  <si>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</si>
  <si>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</si>
  <si>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</si>
  <si>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</si>
  <si>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</si>
  <si>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</si>
  <si>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</si>
  <si>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</si>
  <si>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</si>
  <si>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</si>
  <si>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</si>
  <si>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</si>
  <si>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</si>
  <si>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</si>
  <si>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</si>
  <si>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</si>
  <si>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</si>
  <si>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</si>
  <si>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</si>
  <si>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</si>
  <si>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</si>
  <si>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</si>
  <si>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</si>
  <si>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</si>
  <si>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</si>
  <si>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</si>
  <si>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</si>
  <si>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</si>
  <si>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</si>
  <si>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</si>
  <si>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</si>
  <si>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</si>
  <si>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</si>
  <si>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</si>
  <si>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</si>
  <si>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</si>
  <si>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</si>
  <si>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</si>
  <si>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</si>
  <si>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</si>
  <si>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</si>
  <si>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</si>
  <si>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</si>
  <si>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</si>
  <si>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</si>
  <si>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</si>
  <si>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</si>
  <si>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</si>
  <si>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</si>
  <si>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</si>
  <si>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</si>
  <si>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</si>
  <si>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</si>
  <si>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</si>
  <si>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</si>
  <si>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</si>
  <si>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</si>
  <si>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</si>
  <si>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</si>
  <si>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</si>
  <si>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</si>
  <si>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</si>
  <si>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</si>
  <si>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</si>
  <si>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</si>
  <si>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</si>
  <si>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</si>
  <si>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</si>
  <si>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</si>
  <si>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</si>
  <si>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</si>
  <si>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</si>
  <si>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</si>
  <si>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</si>
  <si>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</si>
  <si>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</si>
  <si>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</si>
  <si>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</si>
  <si>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</si>
  <si>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</si>
  <si>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</si>
  <si>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</si>
  <si>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</si>
  <si>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</si>
  <si>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</si>
  <si>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</si>
  <si>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</si>
  <si>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</si>
  <si>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</si>
  <si>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</si>
  <si>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</si>
  <si>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</si>
  <si>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</si>
  <si>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</si>
  <si>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</si>
  <si>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</si>
  <si>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</si>
  <si>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</si>
  <si>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</si>
  <si>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</si>
  <si>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</si>
  <si>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</si>
  <si>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</si>
  <si>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</si>
  <si>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</si>
  <si>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</si>
  <si>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</si>
  <si>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</si>
  <si>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</si>
  <si>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</si>
  <si>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</si>
  <si>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</si>
  <si>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</si>
  <si>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</si>
  <si>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</si>
  <si>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</si>
  <si>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</si>
  <si>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</si>
  <si>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</si>
  <si>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</si>
  <si>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</si>
  <si>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</si>
  <si>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</si>
  <si>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</si>
  <si>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</si>
  <si>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</si>
  <si>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</si>
  <si>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</si>
  <si>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</si>
  <si>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</si>
  <si>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</si>
  <si>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</si>
  <si>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</si>
  <si>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</si>
  <si>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</si>
  <si>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</si>
  <si>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</si>
  <si>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</si>
  <si>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</si>
  <si>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</si>
  <si>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</si>
  <si>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</si>
  <si>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</si>
  <si>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</si>
  <si>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</si>
  <si>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</si>
  <si>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</si>
  <si>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</si>
  <si>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</si>
  <si>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</si>
  <si>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</si>
  <si>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</si>
  <si>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</si>
  <si>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</si>
  <si>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</si>
  <si>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</si>
  <si>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</si>
  <si>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</si>
  <si>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</si>
  <si>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</si>
  <si>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</si>
  <si>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</si>
  <si>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</si>
  <si>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</si>
  <si>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</si>
  <si>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</si>
  <si>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</si>
  <si>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</si>
  <si>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</si>
  <si>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</si>
  <si>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</si>
  <si>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</si>
  <si>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</si>
  <si>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</si>
  <si>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</si>
  <si>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</si>
  <si>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</si>
  <si>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</si>
  <si>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</si>
  <si>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</si>
  <si>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</si>
  <si>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</si>
  <si>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</si>
  <si>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</si>
  <si>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</si>
  <si>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Нет доступных обновлений для шаблона с кодом FAS.JKH.OPEN.INFO.ORG.VO!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</si>
  <si>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</si>
  <si>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</si>
  <si>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</si>
  <si>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</si>
  <si>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</si>
  <si>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</si>
  <si>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</si>
  <si>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</si>
  <si>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</si>
  <si>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</si>
  <si>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</si>
  <si>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</si>
  <si>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</si>
  <si>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</si>
  <si>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</si>
  <si>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</si>
  <si>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</si>
  <si>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</si>
  <si>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</si>
  <si>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</si>
  <si>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</si>
  <si>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</si>
  <si>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</si>
  <si>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</si>
  <si>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</si>
  <si>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</si>
  <si>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</si>
  <si>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3.1.1 п.10.1-10.3 гр. 3 Режим работы: пн-чт - 8:00-17:00 пт - 8:00-16:00, сб. вс. - выходные дни</t>
  </si>
  <si>
    <t>Нижнетавдинский муниципальный район (71632000)</t>
  </si>
  <si>
    <t>Савина Елена Сергеевна</t>
  </si>
  <si>
    <t>Ведущий экономист отдела тарифообразования</t>
  </si>
  <si>
    <t>e.savina@rosvodokanal.ru</t>
  </si>
  <si>
    <t>Изменения в части протяженности сетей водоотведения (в связи с приняем к учету бесхозяйных объектов водоотведения)</t>
  </si>
  <si>
    <t>АО "СУЭНКО"</t>
  </si>
  <si>
    <t>23.07.2019</t>
  </si>
  <si>
    <t>16.07.2019</t>
  </si>
  <si>
    <t>31361692</t>
  </si>
  <si>
    <t>АО "АИЖК по Тюменской области"</t>
  </si>
  <si>
    <t>7204099664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</si>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</sst>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3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8" t="str">
        <f>"Код отчёта: " &amp; GetCode()</f>
        <v>Код отчёта: FAS.JKH.OPEN.INFO.ORG.VO</v>
      </c>
      <c r="C2" s="508"/>
      <c r="D2" s="508"/>
      <c r="E2" s="508"/>
      <c r="F2" s="508"/>
      <c r="G2" s="508"/>
      <c r="V2" s="54"/>
    </row>
    <row r="3" spans="1:27" ht="18" customHeight="1">
      <c r="B3" s="509" t="str">
        <f>"Версия " &amp; GetVersion()</f>
        <v>Версия 1.0.1</v>
      </c>
      <c r="C3" s="50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0" t="s">
        <v>541</v>
      </c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2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3" t="s">
        <v>520</v>
      </c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87"/>
    </row>
    <row r="8" spans="1:27" ht="15" customHeight="1">
      <c r="A8" s="54"/>
      <c r="B8" s="106"/>
      <c r="C8" s="105"/>
      <c r="D8" s="88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87"/>
    </row>
    <row r="9" spans="1:27" ht="15" customHeight="1">
      <c r="A9" s="54"/>
      <c r="B9" s="106"/>
      <c r="C9" s="105"/>
      <c r="D9" s="88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87"/>
    </row>
    <row r="10" spans="1:27" ht="10.5" customHeight="1">
      <c r="A10" s="54"/>
      <c r="B10" s="106"/>
      <c r="C10" s="105"/>
      <c r="D10" s="88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87"/>
    </row>
    <row r="11" spans="1:27" ht="27" customHeight="1">
      <c r="A11" s="54"/>
      <c r="B11" s="106"/>
      <c r="C11" s="105"/>
      <c r="D11" s="88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  <c r="Y11" s="87"/>
    </row>
    <row r="12" spans="1:27" ht="12" customHeight="1">
      <c r="A12" s="54"/>
      <c r="B12" s="106"/>
      <c r="C12" s="105"/>
      <c r="D12" s="88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3"/>
      <c r="Y12" s="87"/>
    </row>
    <row r="13" spans="1:27" ht="38.25" customHeight="1">
      <c r="A13" s="54"/>
      <c r="B13" s="106"/>
      <c r="C13" s="105"/>
      <c r="D13" s="88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101"/>
    </row>
    <row r="14" spans="1:27" ht="15" customHeight="1">
      <c r="A14" s="54"/>
      <c r="B14" s="106"/>
      <c r="C14" s="105"/>
      <c r="D14" s="88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87"/>
    </row>
    <row r="15" spans="1:27" ht="15">
      <c r="A15" s="54"/>
      <c r="B15" s="106"/>
      <c r="C15" s="105"/>
      <c r="D15" s="88"/>
      <c r="E15" s="513"/>
      <c r="F15" s="513"/>
      <c r="G15" s="513"/>
      <c r="H15" s="513"/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87"/>
    </row>
    <row r="16" spans="1:27" ht="15">
      <c r="A16" s="54"/>
      <c r="B16" s="106"/>
      <c r="C16" s="105"/>
      <c r="D16" s="88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3"/>
      <c r="X16" s="513"/>
      <c r="Y16" s="87"/>
    </row>
    <row r="17" spans="1:25" ht="15" customHeight="1">
      <c r="A17" s="54"/>
      <c r="B17" s="106"/>
      <c r="C17" s="105"/>
      <c r="D17" s="88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87"/>
    </row>
    <row r="18" spans="1:25" ht="15">
      <c r="A18" s="54"/>
      <c r="B18" s="106"/>
      <c r="C18" s="105"/>
      <c r="D18" s="88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87"/>
    </row>
    <row r="19" spans="1:25" ht="54" customHeight="1">
      <c r="A19" s="54"/>
      <c r="B19" s="106"/>
      <c r="C19" s="105"/>
      <c r="D19" s="94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2" t="s">
        <v>183</v>
      </c>
      <c r="G21" s="503"/>
      <c r="H21" s="503"/>
      <c r="I21" s="503"/>
      <c r="J21" s="503"/>
      <c r="K21" s="503"/>
      <c r="L21" s="503"/>
      <c r="M21" s="503"/>
      <c r="N21" s="88"/>
      <c r="O21" s="99" t="s">
        <v>179</v>
      </c>
      <c r="P21" s="504" t="s">
        <v>180</v>
      </c>
      <c r="Q21" s="505"/>
      <c r="R21" s="505"/>
      <c r="S21" s="505"/>
      <c r="T21" s="505"/>
      <c r="U21" s="505"/>
      <c r="V21" s="505"/>
      <c r="W21" s="505"/>
      <c r="X21" s="50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2" t="s">
        <v>182</v>
      </c>
      <c r="G22" s="503"/>
      <c r="H22" s="503"/>
      <c r="I22" s="503"/>
      <c r="J22" s="503"/>
      <c r="K22" s="503"/>
      <c r="L22" s="503"/>
      <c r="M22" s="503"/>
      <c r="N22" s="88"/>
      <c r="O22" s="102" t="s">
        <v>179</v>
      </c>
      <c r="P22" s="504" t="s">
        <v>512</v>
      </c>
      <c r="Q22" s="505"/>
      <c r="R22" s="505"/>
      <c r="S22" s="505"/>
      <c r="T22" s="505"/>
      <c r="U22" s="505"/>
      <c r="V22" s="505"/>
      <c r="W22" s="505"/>
      <c r="X22" s="50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1"/>
      <c r="Q23" s="501"/>
      <c r="R23" s="501"/>
      <c r="S23" s="501"/>
      <c r="T23" s="501"/>
      <c r="U23" s="501"/>
      <c r="V23" s="501"/>
      <c r="W23" s="501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0" t="s">
        <v>385</v>
      </c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87"/>
    </row>
    <row r="36" spans="1:25" ht="38.25" hidden="1" customHeight="1">
      <c r="A36" s="54"/>
      <c r="B36" s="106"/>
      <c r="C36" s="105"/>
      <c r="D36" s="89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87"/>
    </row>
    <row r="37" spans="1:25" ht="9.75" hidden="1" customHeight="1">
      <c r="A37" s="54"/>
      <c r="B37" s="106"/>
      <c r="C37" s="105"/>
      <c r="D37" s="89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87"/>
    </row>
    <row r="38" spans="1:25" ht="51" hidden="1" customHeight="1">
      <c r="A38" s="54"/>
      <c r="B38" s="106"/>
      <c r="C38" s="105"/>
      <c r="D38" s="89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87"/>
    </row>
    <row r="39" spans="1:25" ht="15" hidden="1" customHeight="1">
      <c r="A39" s="54"/>
      <c r="B39" s="106"/>
      <c r="C39" s="105"/>
      <c r="D39" s="89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87"/>
    </row>
    <row r="40" spans="1:25" ht="12" hidden="1" customHeight="1">
      <c r="A40" s="54"/>
      <c r="B40" s="106"/>
      <c r="C40" s="105"/>
      <c r="D40" s="89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87"/>
    </row>
    <row r="41" spans="1:25" ht="15" hidden="1">
      <c r="A41" s="54"/>
      <c r="B41" s="106"/>
      <c r="C41" s="105"/>
      <c r="D41" s="89"/>
      <c r="E41" s="507"/>
      <c r="F41" s="507"/>
      <c r="G41" s="507"/>
      <c r="H41" s="507"/>
      <c r="I41" s="507"/>
      <c r="J41" s="507"/>
      <c r="K41" s="507"/>
      <c r="L41" s="507"/>
      <c r="M41" s="507"/>
      <c r="N41" s="507"/>
      <c r="O41" s="507"/>
      <c r="P41" s="507"/>
      <c r="Q41" s="507"/>
      <c r="R41" s="507"/>
      <c r="S41" s="507"/>
      <c r="T41" s="507"/>
      <c r="U41" s="507"/>
      <c r="V41" s="507"/>
      <c r="W41" s="507"/>
      <c r="X41" s="507"/>
      <c r="Y41" s="87"/>
    </row>
    <row r="42" spans="1:25" ht="15" hidden="1">
      <c r="A42" s="54"/>
      <c r="B42" s="106"/>
      <c r="C42" s="105"/>
      <c r="D42" s="89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87"/>
    </row>
    <row r="43" spans="1:25" ht="8.25" hidden="1" customHeight="1">
      <c r="A43" s="54"/>
      <c r="B43" s="106"/>
      <c r="C43" s="105"/>
      <c r="D43" s="89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07"/>
      <c r="Y43" s="87"/>
    </row>
    <row r="44" spans="1:25" ht="27.75" hidden="1" customHeight="1">
      <c r="A44" s="54"/>
      <c r="B44" s="106"/>
      <c r="C44" s="105"/>
      <c r="D44" s="94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87"/>
    </row>
    <row r="45" spans="1:25" ht="15" hidden="1">
      <c r="A45" s="54"/>
      <c r="B45" s="106"/>
      <c r="C45" s="105"/>
      <c r="D45" s="94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87"/>
    </row>
    <row r="46" spans="1:25" ht="24" hidden="1" customHeight="1">
      <c r="A46" s="54"/>
      <c r="B46" s="106"/>
      <c r="C46" s="105"/>
      <c r="D46" s="89"/>
      <c r="E46" s="500" t="s">
        <v>178</v>
      </c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87"/>
    </row>
    <row r="47" spans="1:25" ht="37.5" hidden="1" customHeight="1">
      <c r="A47" s="54"/>
      <c r="B47" s="106"/>
      <c r="C47" s="105"/>
      <c r="D47" s="89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87"/>
    </row>
    <row r="48" spans="1:25" ht="24" hidden="1" customHeight="1">
      <c r="A48" s="54"/>
      <c r="B48" s="106"/>
      <c r="C48" s="105"/>
      <c r="D48" s="89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87"/>
    </row>
    <row r="49" spans="1:25" ht="51" hidden="1" customHeight="1">
      <c r="A49" s="54"/>
      <c r="B49" s="106"/>
      <c r="C49" s="105"/>
      <c r="D49" s="89"/>
      <c r="E49" s="500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87"/>
    </row>
    <row r="50" spans="1:25" ht="12" hidden="1" customHeight="1">
      <c r="A50" s="54"/>
      <c r="B50" s="106"/>
      <c r="C50" s="105"/>
      <c r="D50" s="89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87"/>
    </row>
    <row r="51" spans="1:25" ht="9" hidden="1" customHeight="1">
      <c r="A51" s="54"/>
      <c r="B51" s="106"/>
      <c r="C51" s="105"/>
      <c r="D51" s="89"/>
      <c r="E51" s="500"/>
      <c r="F51" s="500"/>
      <c r="G51" s="500"/>
      <c r="H51" s="500"/>
      <c r="I51" s="500"/>
      <c r="J51" s="500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500"/>
      <c r="X51" s="500"/>
      <c r="Y51" s="87"/>
    </row>
    <row r="52" spans="1:25" ht="10.5" hidden="1" customHeight="1">
      <c r="A52" s="54"/>
      <c r="B52" s="106"/>
      <c r="C52" s="105"/>
      <c r="D52" s="89"/>
      <c r="E52" s="500"/>
      <c r="F52" s="500"/>
      <c r="G52" s="500"/>
      <c r="H52" s="500"/>
      <c r="I52" s="500"/>
      <c r="J52" s="500"/>
      <c r="K52" s="500"/>
      <c r="L52" s="500"/>
      <c r="M52" s="500"/>
      <c r="N52" s="500"/>
      <c r="O52" s="500"/>
      <c r="P52" s="500"/>
      <c r="Q52" s="500"/>
      <c r="R52" s="500"/>
      <c r="S52" s="500"/>
      <c r="T52" s="500"/>
      <c r="U52" s="500"/>
      <c r="V52" s="500"/>
      <c r="W52" s="500"/>
      <c r="X52" s="500"/>
      <c r="Y52" s="87"/>
    </row>
    <row r="53" spans="1:25" ht="10.5" hidden="1" customHeight="1">
      <c r="A53" s="54"/>
      <c r="B53" s="106"/>
      <c r="C53" s="105"/>
      <c r="D53" s="89"/>
      <c r="E53" s="500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500"/>
      <c r="W53" s="500"/>
      <c r="X53" s="500"/>
      <c r="Y53" s="87"/>
    </row>
    <row r="54" spans="1:25" ht="8.25" hidden="1" customHeight="1">
      <c r="A54" s="54"/>
      <c r="B54" s="106"/>
      <c r="C54" s="105"/>
      <c r="D54" s="89"/>
      <c r="E54" s="500"/>
      <c r="F54" s="500"/>
      <c r="G54" s="500"/>
      <c r="H54" s="500"/>
      <c r="I54" s="500"/>
      <c r="J54" s="500"/>
      <c r="K54" s="500"/>
      <c r="L54" s="500"/>
      <c r="M54" s="500"/>
      <c r="N54" s="500"/>
      <c r="O54" s="500"/>
      <c r="P54" s="500"/>
      <c r="Q54" s="500"/>
      <c r="R54" s="500"/>
      <c r="S54" s="500"/>
      <c r="T54" s="500"/>
      <c r="U54" s="500"/>
      <c r="V54" s="500"/>
      <c r="W54" s="500"/>
      <c r="X54" s="500"/>
      <c r="Y54" s="87"/>
    </row>
    <row r="55" spans="1:25" ht="21.75" hidden="1" customHeight="1">
      <c r="A55" s="54"/>
      <c r="B55" s="106"/>
      <c r="C55" s="105"/>
      <c r="D55" s="89"/>
      <c r="E55" s="500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87"/>
    </row>
    <row r="56" spans="1:25" ht="7.5" hidden="1" customHeight="1">
      <c r="A56" s="54"/>
      <c r="B56" s="106"/>
      <c r="C56" s="105"/>
      <c r="D56" s="94"/>
      <c r="E56" s="500"/>
      <c r="F56" s="500"/>
      <c r="G56" s="500"/>
      <c r="H56" s="500"/>
      <c r="I56" s="500"/>
      <c r="J56" s="500"/>
      <c r="K56" s="500"/>
      <c r="L56" s="500"/>
      <c r="M56" s="500"/>
      <c r="N56" s="500"/>
      <c r="O56" s="500"/>
      <c r="P56" s="500"/>
      <c r="Q56" s="500"/>
      <c r="R56" s="500"/>
      <c r="S56" s="500"/>
      <c r="T56" s="500"/>
      <c r="U56" s="500"/>
      <c r="V56" s="500"/>
      <c r="W56" s="500"/>
      <c r="X56" s="500"/>
      <c r="Y56" s="87"/>
    </row>
    <row r="57" spans="1:25" ht="15" hidden="1">
      <c r="A57" s="54"/>
      <c r="B57" s="106"/>
      <c r="C57" s="105"/>
      <c r="D57" s="94"/>
      <c r="E57" s="500"/>
      <c r="F57" s="500"/>
      <c r="G57" s="500"/>
      <c r="H57" s="500"/>
      <c r="I57" s="500"/>
      <c r="J57" s="500"/>
      <c r="K57" s="500"/>
      <c r="L57" s="500"/>
      <c r="M57" s="500"/>
      <c r="N57" s="500"/>
      <c r="O57" s="500"/>
      <c r="P57" s="500"/>
      <c r="Q57" s="500"/>
      <c r="R57" s="500"/>
      <c r="S57" s="500"/>
      <c r="T57" s="500"/>
      <c r="U57" s="500"/>
      <c r="V57" s="500"/>
      <c r="W57" s="500"/>
      <c r="X57" s="500"/>
      <c r="Y57" s="87"/>
    </row>
    <row r="58" spans="1:25" ht="15" hidden="1" customHeight="1">
      <c r="A58" s="54"/>
      <c r="B58" s="106"/>
      <c r="C58" s="105"/>
      <c r="D58" s="89"/>
      <c r="E58" s="520" t="s">
        <v>509</v>
      </c>
      <c r="F58" s="520"/>
      <c r="G58" s="520"/>
      <c r="H58" s="520"/>
      <c r="I58" s="520"/>
      <c r="J58" s="520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8"/>
      <c r="F59" s="518"/>
      <c r="G59" s="518"/>
      <c r="H59" s="523"/>
      <c r="I59" s="523"/>
      <c r="J59" s="523"/>
      <c r="K59" s="523"/>
      <c r="L59" s="523"/>
      <c r="M59" s="523"/>
      <c r="N59" s="523"/>
      <c r="O59" s="523"/>
      <c r="P59" s="523"/>
      <c r="Q59" s="523"/>
      <c r="R59" s="523"/>
      <c r="S59" s="523"/>
      <c r="T59" s="523"/>
      <c r="U59" s="523"/>
      <c r="V59" s="523"/>
      <c r="W59" s="523"/>
      <c r="X59" s="523"/>
      <c r="Y59" s="87"/>
    </row>
    <row r="60" spans="1:25" ht="15" hidden="1" customHeight="1">
      <c r="A60" s="54"/>
      <c r="B60" s="106"/>
      <c r="C60" s="105"/>
      <c r="D60" s="89"/>
      <c r="E60" s="518"/>
      <c r="F60" s="518"/>
      <c r="G60" s="518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  <c r="T60" s="523"/>
      <c r="U60" s="523"/>
      <c r="V60" s="523"/>
      <c r="W60" s="523"/>
      <c r="X60" s="523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5"/>
      <c r="I61" s="515"/>
      <c r="J61" s="515"/>
      <c r="K61" s="515"/>
      <c r="L61" s="515"/>
      <c r="M61" s="515"/>
      <c r="N61" s="515"/>
      <c r="O61" s="515"/>
      <c r="P61" s="515"/>
      <c r="Q61" s="515"/>
      <c r="R61" s="515"/>
      <c r="S61" s="515"/>
      <c r="T61" s="515"/>
      <c r="U61" s="515"/>
      <c r="V61" s="515"/>
      <c r="W61" s="515"/>
      <c r="X61" s="515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0" t="s">
        <v>510</v>
      </c>
      <c r="F70" s="520"/>
      <c r="G70" s="520"/>
      <c r="H70" s="520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21" t="s">
        <v>511</v>
      </c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1"/>
      <c r="R71" s="521"/>
      <c r="S71" s="521"/>
      <c r="T71" s="521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5"/>
      <c r="F86" s="515"/>
      <c r="G86" s="515"/>
      <c r="H86" s="516"/>
      <c r="I86" s="517"/>
      <c r="J86" s="517"/>
      <c r="K86" s="517"/>
      <c r="L86" s="517"/>
      <c r="M86" s="517"/>
      <c r="N86" s="517"/>
      <c r="O86" s="517"/>
      <c r="P86" s="517"/>
      <c r="Q86" s="517"/>
      <c r="R86" s="517"/>
      <c r="S86" s="517"/>
      <c r="T86" s="517"/>
      <c r="U86" s="517"/>
      <c r="V86" s="517"/>
      <c r="W86" s="517"/>
      <c r="X86" s="517"/>
      <c r="Y86" s="87"/>
    </row>
    <row r="87" spans="1:25" ht="15" hidden="1" customHeight="1">
      <c r="A87" s="54"/>
      <c r="B87" s="106"/>
      <c r="C87" s="105"/>
      <c r="D87" s="89"/>
      <c r="E87" s="518"/>
      <c r="F87" s="518"/>
      <c r="G87" s="518"/>
      <c r="H87" s="519"/>
      <c r="I87" s="519"/>
      <c r="J87" s="519"/>
      <c r="K87" s="519"/>
      <c r="L87" s="519"/>
      <c r="M87" s="519"/>
      <c r="N87" s="519"/>
      <c r="O87" s="519"/>
      <c r="P87" s="519"/>
      <c r="Q87" s="519"/>
      <c r="R87" s="519"/>
      <c r="S87" s="519"/>
      <c r="T87" s="519"/>
      <c r="U87" s="519"/>
      <c r="V87" s="519"/>
      <c r="W87" s="519"/>
      <c r="X87" s="519"/>
      <c r="Y87" s="87"/>
    </row>
    <row r="88" spans="1:25" ht="15" hidden="1" customHeight="1">
      <c r="A88" s="54"/>
      <c r="B88" s="106"/>
      <c r="C88" s="105"/>
      <c r="D88" s="89"/>
      <c r="E88" s="518"/>
      <c r="F88" s="518"/>
      <c r="G88" s="518"/>
      <c r="H88" s="519"/>
      <c r="I88" s="519"/>
      <c r="J88" s="519"/>
      <c r="K88" s="519"/>
      <c r="L88" s="519"/>
      <c r="M88" s="519"/>
      <c r="N88" s="519"/>
      <c r="O88" s="519"/>
      <c r="P88" s="519"/>
      <c r="Q88" s="519"/>
      <c r="R88" s="519"/>
      <c r="S88" s="519"/>
      <c r="T88" s="519"/>
      <c r="U88" s="519"/>
      <c r="V88" s="519"/>
      <c r="W88" s="519"/>
      <c r="X88" s="519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5"/>
      <c r="I89" s="515"/>
      <c r="J89" s="515"/>
      <c r="K89" s="515"/>
      <c r="L89" s="515"/>
      <c r="M89" s="515"/>
      <c r="N89" s="515"/>
      <c r="O89" s="515"/>
      <c r="P89" s="515"/>
      <c r="Q89" s="515"/>
      <c r="R89" s="515"/>
      <c r="S89" s="515"/>
      <c r="T89" s="515"/>
      <c r="U89" s="515"/>
      <c r="V89" s="515"/>
      <c r="W89" s="515"/>
      <c r="X89" s="515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2" t="s">
        <v>177</v>
      </c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4" t="s">
        <v>176</v>
      </c>
      <c r="G105" s="514"/>
      <c r="H105" s="514"/>
      <c r="I105" s="514"/>
      <c r="J105" s="514"/>
      <c r="K105" s="514"/>
      <c r="L105" s="514"/>
      <c r="M105" s="514"/>
      <c r="N105" s="514"/>
      <c r="O105" s="514"/>
      <c r="P105" s="514"/>
      <c r="Q105" s="514"/>
      <c r="R105" s="514"/>
      <c r="S105" s="514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4" t="s">
        <v>175</v>
      </c>
      <c r="G107" s="514"/>
      <c r="H107" s="514"/>
      <c r="I107" s="514"/>
      <c r="J107" s="514"/>
      <c r="K107" s="514"/>
      <c r="L107" s="514"/>
      <c r="M107" s="514"/>
      <c r="N107" s="514"/>
      <c r="O107" s="514"/>
      <c r="P107" s="514"/>
      <c r="Q107" s="514"/>
      <c r="R107" s="514"/>
      <c r="S107" s="514"/>
      <c r="T107" s="514"/>
      <c r="U107" s="514"/>
      <c r="V107" s="514"/>
      <c r="W107" s="514"/>
      <c r="X107" s="514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F27" sqref="F27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9" t="s">
        <v>463</v>
      </c>
      <c r="E7" s="541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1398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9" t="s">
        <v>478</v>
      </c>
      <c r="E15" s="570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71" t="s">
        <v>12</v>
      </c>
      <c r="C2" s="571"/>
      <c r="D2" s="571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1362</v>
      </c>
    </row>
    <row r="3" spans="1:2">
      <c r="A3" s="207">
        <v>4189713</v>
      </c>
      <c r="B3" s="207" t="s">
        <v>1363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43607.694907407407</v>
      </c>
      <c r="B2" s="14" t="s">
        <v>559</v>
      </c>
      <c r="C2" s="14" t="s">
        <v>386</v>
      </c>
    </row>
    <row r="3" spans="1:4">
      <c r="A3" s="494">
        <v>43607.694918981484</v>
      </c>
      <c r="B3" s="14" t="s">
        <v>560</v>
      </c>
      <c r="C3" s="14" t="s">
        <v>386</v>
      </c>
    </row>
    <row r="4" spans="1:4" ht="22.5">
      <c r="A4" s="494">
        <v>43607.694918981484</v>
      </c>
      <c r="B4" s="14" t="s">
        <v>561</v>
      </c>
      <c r="C4" s="14" t="s">
        <v>386</v>
      </c>
    </row>
    <row r="5" spans="1:4">
      <c r="A5" s="494">
        <v>43607.694918981484</v>
      </c>
      <c r="B5" s="14" t="s">
        <v>562</v>
      </c>
      <c r="C5" s="14" t="s">
        <v>386</v>
      </c>
    </row>
    <row r="6" spans="1:4">
      <c r="A6" s="494">
        <v>43607.69494212963</v>
      </c>
      <c r="B6" s="14" t="s">
        <v>563</v>
      </c>
      <c r="C6" s="14" t="s">
        <v>386</v>
      </c>
    </row>
    <row r="7" spans="1:4" ht="33.75">
      <c r="A7" s="494">
        <v>43607.695023148146</v>
      </c>
      <c r="B7" s="14" t="s">
        <v>564</v>
      </c>
      <c r="C7" s="14" t="s">
        <v>386</v>
      </c>
    </row>
    <row r="8" spans="1:4" ht="22.5">
      <c r="A8" s="494">
        <v>43607.695057870369</v>
      </c>
      <c r="B8" s="14" t="s">
        <v>565</v>
      </c>
      <c r="C8" s="14" t="s">
        <v>386</v>
      </c>
    </row>
    <row r="9" spans="1:4">
      <c r="A9" s="494">
        <v>43607.695057870369</v>
      </c>
      <c r="B9" s="14" t="s">
        <v>566</v>
      </c>
      <c r="C9" s="14" t="s">
        <v>386</v>
      </c>
    </row>
    <row r="10" spans="1:4" ht="33.75">
      <c r="A10" s="494">
        <v>43607.695104166669</v>
      </c>
      <c r="B10" s="14" t="s">
        <v>567</v>
      </c>
      <c r="C10" s="14" t="s">
        <v>386</v>
      </c>
    </row>
    <row r="11" spans="1:4" ht="22.5">
      <c r="A11" s="494">
        <v>43607.695150462961</v>
      </c>
      <c r="B11" s="14" t="s">
        <v>569</v>
      </c>
      <c r="C11" s="14" t="s">
        <v>386</v>
      </c>
    </row>
    <row r="12" spans="1:4">
      <c r="A12" s="494">
        <v>43607.696180555555</v>
      </c>
      <c r="B12" s="14" t="s">
        <v>559</v>
      </c>
      <c r="C12" s="14" t="s">
        <v>386</v>
      </c>
    </row>
    <row r="13" spans="1:4">
      <c r="A13" s="494">
        <v>43607.696192129632</v>
      </c>
      <c r="B13" s="14" t="s">
        <v>1365</v>
      </c>
      <c r="C13" s="14" t="s">
        <v>386</v>
      </c>
    </row>
    <row r="14" spans="1:4">
      <c r="A14" s="494">
        <v>43607.697939814818</v>
      </c>
      <c r="B14" s="14" t="s">
        <v>559</v>
      </c>
      <c r="C14" s="14" t="s">
        <v>386</v>
      </c>
    </row>
    <row r="15" spans="1:4">
      <c r="A15" s="494">
        <v>43607.697962962964</v>
      </c>
      <c r="B15" s="14" t="s">
        <v>1365</v>
      </c>
      <c r="C15" s="14" t="s">
        <v>386</v>
      </c>
    </row>
    <row r="16" spans="1:4">
      <c r="A16" s="494">
        <v>43608.338784722226</v>
      </c>
      <c r="B16" s="14" t="s">
        <v>559</v>
      </c>
      <c r="C16" s="14" t="s">
        <v>386</v>
      </c>
    </row>
    <row r="17" spans="1:3">
      <c r="A17" s="494">
        <v>43608.338796296295</v>
      </c>
      <c r="B17" s="14" t="s">
        <v>1365</v>
      </c>
      <c r="C17" s="14" t="s">
        <v>386</v>
      </c>
    </row>
    <row r="18" spans="1:3">
      <c r="A18" s="494">
        <v>43609.481238425928</v>
      </c>
      <c r="B18" s="14" t="s">
        <v>559</v>
      </c>
      <c r="C18" s="14" t="s">
        <v>386</v>
      </c>
    </row>
    <row r="19" spans="1:3">
      <c r="A19" s="494">
        <v>43609.481249999997</v>
      </c>
      <c r="B19" s="14" t="s">
        <v>1365</v>
      </c>
      <c r="C19" s="14" t="s">
        <v>386</v>
      </c>
    </row>
    <row r="20" spans="1:3">
      <c r="A20" s="494">
        <v>43609.48951388889</v>
      </c>
      <c r="B20" s="14" t="s">
        <v>559</v>
      </c>
      <c r="C20" s="14" t="s">
        <v>386</v>
      </c>
    </row>
    <row r="21" spans="1:3">
      <c r="A21" s="494">
        <v>43609.489525462966</v>
      </c>
      <c r="B21" s="14" t="s">
        <v>1365</v>
      </c>
      <c r="C21" s="14" t="s">
        <v>386</v>
      </c>
    </row>
    <row r="22" spans="1:3">
      <c r="A22" s="494">
        <v>43620.348460648151</v>
      </c>
      <c r="B22" s="14" t="s">
        <v>559</v>
      </c>
      <c r="C22" s="14" t="s">
        <v>386</v>
      </c>
    </row>
    <row r="23" spans="1:3">
      <c r="A23" s="494">
        <v>43620.351689814815</v>
      </c>
      <c r="B23" s="14" t="s">
        <v>559</v>
      </c>
      <c r="C23" s="14" t="s">
        <v>386</v>
      </c>
    </row>
    <row r="24" spans="1:3">
      <c r="A24" s="494">
        <v>43620.351701388892</v>
      </c>
      <c r="B24" s="14" t="s">
        <v>1365</v>
      </c>
      <c r="C24" s="14" t="s">
        <v>386</v>
      </c>
    </row>
    <row r="25" spans="1:3">
      <c r="A25" s="494">
        <v>43623.377337962964</v>
      </c>
      <c r="B25" s="14" t="s">
        <v>559</v>
      </c>
      <c r="C25" s="14" t="s">
        <v>386</v>
      </c>
    </row>
    <row r="26" spans="1:3">
      <c r="A26" s="494">
        <v>43623.377349537041</v>
      </c>
      <c r="B26" s="14" t="s">
        <v>1365</v>
      </c>
      <c r="C26" s="14" t="s">
        <v>386</v>
      </c>
    </row>
    <row r="27" spans="1:3">
      <c r="A27" s="494">
        <v>43629.331122685187</v>
      </c>
      <c r="B27" s="14" t="s">
        <v>559</v>
      </c>
      <c r="C27" s="14" t="s">
        <v>386</v>
      </c>
    </row>
    <row r="28" spans="1:3">
      <c r="A28" s="494">
        <v>43629.331134259257</v>
      </c>
      <c r="B28" s="14" t="s">
        <v>1365</v>
      </c>
      <c r="C28" s="14" t="s">
        <v>386</v>
      </c>
    </row>
    <row r="29" spans="1:3">
      <c r="A29" s="494">
        <v>43629.34584490741</v>
      </c>
      <c r="B29" s="14" t="s">
        <v>559</v>
      </c>
      <c r="C29" s="14" t="s">
        <v>386</v>
      </c>
    </row>
    <row r="30" spans="1:3">
      <c r="A30" s="494">
        <v>43629.345868055556</v>
      </c>
      <c r="B30" s="14" t="s">
        <v>1365</v>
      </c>
      <c r="C30" s="14" t="s">
        <v>386</v>
      </c>
    </row>
    <row r="31" spans="1:3">
      <c r="A31" s="494">
        <v>43650.468333333331</v>
      </c>
      <c r="B31" s="14" t="s">
        <v>559</v>
      </c>
      <c r="C31" s="14" t="s">
        <v>386</v>
      </c>
    </row>
    <row r="32" spans="1:3">
      <c r="A32" s="494">
        <v>43650.468344907407</v>
      </c>
      <c r="B32" s="14" t="s">
        <v>1365</v>
      </c>
      <c r="C32" s="14" t="s">
        <v>386</v>
      </c>
    </row>
    <row r="33" spans="1:3">
      <c r="A33" s="494">
        <v>43650.473055555558</v>
      </c>
      <c r="B33" s="14" t="s">
        <v>559</v>
      </c>
      <c r="C33" s="14" t="s">
        <v>386</v>
      </c>
    </row>
    <row r="34" spans="1:3">
      <c r="A34" s="494">
        <v>43650.473067129627</v>
      </c>
      <c r="B34" s="14" t="s">
        <v>1365</v>
      </c>
      <c r="C34" s="14" t="s">
        <v>386</v>
      </c>
    </row>
    <row r="35" spans="1:3">
      <c r="A35" s="494">
        <v>43656.365312499998</v>
      </c>
      <c r="B35" s="14" t="s">
        <v>559</v>
      </c>
      <c r="C35" s="14" t="s">
        <v>386</v>
      </c>
    </row>
    <row r="36" spans="1:3">
      <c r="A36" s="494">
        <v>43656.365324074075</v>
      </c>
      <c r="B36" s="14" t="s">
        <v>1365</v>
      </c>
      <c r="C36" s="14" t="s">
        <v>386</v>
      </c>
    </row>
    <row r="37" spans="1:3">
      <c r="A37" s="494">
        <v>43668.678020833337</v>
      </c>
      <c r="B37" s="14" t="s">
        <v>559</v>
      </c>
      <c r="C37" s="14" t="s">
        <v>386</v>
      </c>
    </row>
    <row r="38" spans="1:3">
      <c r="A38" s="494">
        <v>43668.678032407406</v>
      </c>
      <c r="B38" s="14" t="s">
        <v>1365</v>
      </c>
      <c r="C38" s="14" t="s">
        <v>386</v>
      </c>
    </row>
    <row r="39" spans="1:3">
      <c r="A39" s="494">
        <v>44393.362395833334</v>
      </c>
      <c r="B39" s="14" t="s">
        <v>559</v>
      </c>
      <c r="C39" s="14" t="s">
        <v>386</v>
      </c>
    </row>
    <row r="40" spans="1:3">
      <c r="A40" s="494">
        <v>44393.362407407411</v>
      </c>
      <c r="B40" s="14" t="s">
        <v>1365</v>
      </c>
      <c r="C40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72" t="s">
        <v>485</v>
      </c>
      <c r="AC1" s="572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1387</v>
      </c>
      <c r="AF2"/>
      <c r="AG2" t="s">
        <v>1362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  <row r="37" spans="1:1">
      <c r="A37" s="356">
        <f>IF('Форма 3.1.3'!$J$17="",1,0)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91"/>
      <c r="D4" s="549">
        <v>1</v>
      </c>
      <c r="E4" s="592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91"/>
      <c r="D5" s="549"/>
      <c r="E5" s="592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9">
        <v>1</v>
      </c>
      <c r="E27" s="593"/>
      <c r="F27" s="117"/>
      <c r="G27" s="549"/>
      <c r="H27" s="599"/>
      <c r="I27" s="597"/>
      <c r="J27" s="598"/>
      <c r="K27" s="586"/>
      <c r="L27" s="114"/>
      <c r="M27" s="74"/>
      <c r="N27" s="127"/>
    </row>
    <row r="28" spans="1:15" s="47" customFormat="1" ht="15" customHeight="1">
      <c r="C28" s="64"/>
      <c r="D28" s="549"/>
      <c r="E28" s="593"/>
      <c r="F28" s="110"/>
      <c r="G28" s="549"/>
      <c r="H28" s="599"/>
      <c r="I28" s="597"/>
      <c r="J28" s="598"/>
      <c r="K28" s="587"/>
      <c r="L28" s="124"/>
      <c r="M28" s="579"/>
      <c r="N28" s="580"/>
    </row>
    <row r="29" spans="1:15" s="47" customFormat="1" ht="15" customHeight="1">
      <c r="C29" s="64"/>
      <c r="D29" s="549"/>
      <c r="E29" s="593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9">
        <v>1</v>
      </c>
      <c r="E33" s="594"/>
      <c r="F33" s="117"/>
      <c r="G33" s="549">
        <v>1</v>
      </c>
      <c r="H33" s="590"/>
      <c r="I33" s="582"/>
      <c r="J33" s="589"/>
      <c r="K33" s="114" t="s">
        <v>33</v>
      </c>
      <c r="L33" s="116"/>
      <c r="M33" s="130"/>
    </row>
    <row r="34" spans="1:16" s="47" customFormat="1" ht="15" customHeight="1">
      <c r="C34" s="64"/>
      <c r="D34" s="549"/>
      <c r="E34" s="595"/>
      <c r="F34" s="110"/>
      <c r="G34" s="549"/>
      <c r="H34" s="590"/>
      <c r="I34" s="582"/>
      <c r="J34" s="589"/>
      <c r="K34" s="111"/>
      <c r="L34" s="573" t="s">
        <v>232</v>
      </c>
      <c r="M34" s="574"/>
    </row>
    <row r="35" spans="1:16" s="47" customFormat="1" ht="15" customHeight="1">
      <c r="C35" s="64"/>
      <c r="D35" s="549"/>
      <c r="E35" s="596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9">
        <v>1</v>
      </c>
      <c r="E39" s="594"/>
      <c r="F39" s="117"/>
      <c r="G39" s="549">
        <v>1</v>
      </c>
      <c r="H39" s="577"/>
      <c r="I39" s="582"/>
      <c r="J39" s="588"/>
      <c r="K39" s="173" t="str">
        <f>L39&amp;".1"</f>
        <v>1.1</v>
      </c>
      <c r="L39" s="583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9"/>
      <c r="E40" s="595"/>
      <c r="F40" s="117"/>
      <c r="G40" s="549"/>
      <c r="H40" s="581"/>
      <c r="I40" s="582"/>
      <c r="J40" s="588"/>
      <c r="K40" s="173" t="str">
        <f>L39&amp;".2"</f>
        <v>1.2</v>
      </c>
      <c r="L40" s="584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9"/>
      <c r="E41" s="595"/>
      <c r="F41" s="117"/>
      <c r="G41" s="549"/>
      <c r="H41" s="581"/>
      <c r="I41" s="582"/>
      <c r="J41" s="588"/>
      <c r="K41" s="173" t="str">
        <f>L39&amp;".3"</f>
        <v>1.3</v>
      </c>
      <c r="L41" s="584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9"/>
      <c r="E42" s="595"/>
      <c r="F42" s="117"/>
      <c r="G42" s="549"/>
      <c r="H42" s="581"/>
      <c r="I42" s="582"/>
      <c r="J42" s="588"/>
      <c r="K42" s="173" t="str">
        <f>L39&amp;".4"</f>
        <v>1.4</v>
      </c>
      <c r="L42" s="584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9"/>
      <c r="E43" s="595"/>
      <c r="F43" s="117"/>
      <c r="G43" s="549"/>
      <c r="H43" s="581"/>
      <c r="I43" s="582"/>
      <c r="J43" s="588"/>
      <c r="K43" s="173" t="str">
        <f>L39&amp;".5"</f>
        <v>1.5</v>
      </c>
      <c r="L43" s="584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9"/>
      <c r="E44" s="595"/>
      <c r="F44" s="117"/>
      <c r="G44" s="549"/>
      <c r="H44" s="581"/>
      <c r="I44" s="582"/>
      <c r="J44" s="588"/>
      <c r="K44" s="173" t="str">
        <f>L39&amp;".6"</f>
        <v>1.6</v>
      </c>
      <c r="L44" s="584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9"/>
      <c r="E45" s="595"/>
      <c r="F45" s="117"/>
      <c r="G45" s="549"/>
      <c r="H45" s="581"/>
      <c r="I45" s="582"/>
      <c r="J45" s="588"/>
      <c r="K45" s="173" t="str">
        <f>L39&amp;".7"</f>
        <v>1.7</v>
      </c>
      <c r="L45" s="584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9"/>
      <c r="E46" s="595"/>
      <c r="F46" s="117"/>
      <c r="G46" s="549"/>
      <c r="H46" s="581"/>
      <c r="I46" s="582"/>
      <c r="J46" s="588"/>
      <c r="K46" s="173" t="str">
        <f>L39&amp;".8"</f>
        <v>1.8</v>
      </c>
      <c r="L46" s="584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9"/>
      <c r="E47" s="595"/>
      <c r="F47" s="117"/>
      <c r="G47" s="549"/>
      <c r="H47" s="581"/>
      <c r="I47" s="582"/>
      <c r="J47" s="588"/>
      <c r="K47" s="173" t="str">
        <f>L39&amp;".9"</f>
        <v>1.9</v>
      </c>
      <c r="L47" s="584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9"/>
      <c r="E48" s="595"/>
      <c r="F48" s="117"/>
      <c r="G48" s="549"/>
      <c r="H48" s="581"/>
      <c r="I48" s="582"/>
      <c r="J48" s="588"/>
      <c r="K48" s="173" t="str">
        <f>L39&amp;".10"</f>
        <v>1.10</v>
      </c>
      <c r="L48" s="584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9"/>
      <c r="E49" s="595"/>
      <c r="F49" s="117"/>
      <c r="G49" s="549"/>
      <c r="H49" s="581"/>
      <c r="I49" s="582"/>
      <c r="J49" s="588"/>
      <c r="K49" s="173" t="str">
        <f>L39&amp;".11"</f>
        <v>1.11</v>
      </c>
      <c r="L49" s="584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9"/>
      <c r="E50" s="595"/>
      <c r="F50" s="117"/>
      <c r="G50" s="549"/>
      <c r="H50" s="581"/>
      <c r="I50" s="582"/>
      <c r="J50" s="588"/>
      <c r="K50" s="173" t="str">
        <f>L39&amp;".12"</f>
        <v>1.12</v>
      </c>
      <c r="L50" s="585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9"/>
      <c r="E51" s="595"/>
      <c r="F51" s="110"/>
      <c r="G51" s="549"/>
      <c r="H51" s="578"/>
      <c r="I51" s="582"/>
      <c r="J51" s="589"/>
      <c r="K51" s="167"/>
      <c r="L51" s="172"/>
      <c r="M51" s="573" t="s">
        <v>288</v>
      </c>
      <c r="N51" s="573"/>
      <c r="O51" s="574"/>
    </row>
    <row r="52" spans="1:25" s="47" customFormat="1" ht="15" customHeight="1">
      <c r="C52" s="64"/>
      <c r="D52" s="549"/>
      <c r="E52" s="596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9">
        <v>1</v>
      </c>
      <c r="E60" s="577"/>
      <c r="F60" s="575"/>
      <c r="G60" s="600">
        <v>1</v>
      </c>
      <c r="H60" s="577"/>
      <c r="I60" s="582"/>
      <c r="J60" s="588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9"/>
      <c r="E61" s="581"/>
      <c r="F61" s="576"/>
      <c r="G61" s="600"/>
      <c r="H61" s="578"/>
      <c r="I61" s="582"/>
      <c r="J61" s="589"/>
      <c r="K61" s="167"/>
      <c r="L61" s="172"/>
      <c r="M61" s="573" t="s">
        <v>288</v>
      </c>
      <c r="N61" s="573"/>
      <c r="O61" s="573"/>
      <c r="P61" s="573"/>
      <c r="Q61" s="573"/>
      <c r="R61" s="573"/>
      <c r="S61" s="573"/>
      <c r="T61" s="573"/>
      <c r="U61" s="573"/>
      <c r="V61" s="573"/>
      <c r="W61" s="573"/>
      <c r="X61" s="573"/>
      <c r="Y61" s="574"/>
    </row>
    <row r="62" spans="1:25" s="47" customFormat="1" ht="15" customHeight="1">
      <c r="C62" s="64"/>
      <c r="D62" s="549"/>
      <c r="E62" s="578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8"/>
      <c r="F65" s="480"/>
      <c r="G65" s="495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60">
        <v>1</v>
      </c>
      <c r="B85" s="399"/>
      <c r="C85" s="399"/>
      <c r="D85" s="399"/>
      <c r="E85" s="560"/>
      <c r="F85" s="399"/>
      <c r="G85" s="399"/>
      <c r="I85" s="264" t="str">
        <f>"2."&amp;mergeValue(A85)</f>
        <v>2.1</v>
      </c>
      <c r="J85" s="265" t="s">
        <v>451</v>
      </c>
      <c r="K85" s="488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60"/>
      <c r="B86" s="399"/>
      <c r="C86" s="399"/>
      <c r="D86" s="399"/>
      <c r="E86" s="560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60"/>
      <c r="B87" s="560">
        <v>1</v>
      </c>
      <c r="C87" s="399"/>
      <c r="D87" s="399"/>
      <c r="E87" s="560"/>
      <c r="F87" s="560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60"/>
      <c r="B88" s="560"/>
      <c r="C88" s="409"/>
      <c r="D88" s="409"/>
      <c r="E88" s="560"/>
      <c r="F88" s="560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60"/>
      <c r="B89" s="560"/>
      <c r="C89" s="560">
        <v>1</v>
      </c>
      <c r="D89" s="409"/>
      <c r="E89" s="560"/>
      <c r="F89" s="560"/>
      <c r="G89" s="560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60"/>
      <c r="B90" s="560"/>
      <c r="C90" s="560"/>
      <c r="D90" s="409">
        <v>1</v>
      </c>
      <c r="E90" s="560"/>
      <c r="F90" s="560"/>
      <c r="G90" s="560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63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60"/>
      <c r="B91" s="560"/>
      <c r="C91" s="560"/>
      <c r="D91" s="409"/>
      <c r="E91" s="560"/>
      <c r="F91" s="560"/>
      <c r="G91" s="560"/>
      <c r="I91" s="402"/>
      <c r="J91" s="449" t="s">
        <v>156</v>
      </c>
      <c r="K91" s="403"/>
      <c r="L91" s="564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60"/>
      <c r="B92" s="560"/>
      <c r="C92" s="409"/>
      <c r="D92" s="409"/>
      <c r="E92" s="560"/>
      <c r="F92" s="560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60"/>
      <c r="B93" s="399"/>
      <c r="C93" s="399"/>
      <c r="D93" s="399"/>
      <c r="E93" s="560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770</v>
      </c>
      <c r="B1" t="s">
        <v>157</v>
      </c>
      <c r="C1" t="s">
        <v>158</v>
      </c>
      <c r="D1" t="s">
        <v>1361</v>
      </c>
    </row>
    <row r="2" spans="1:4">
      <c r="A2" s="446">
        <v>1</v>
      </c>
      <c r="B2" t="s">
        <v>772</v>
      </c>
      <c r="C2" t="s">
        <v>772</v>
      </c>
      <c r="D2" t="s">
        <v>773</v>
      </c>
    </row>
    <row r="3" spans="1:4">
      <c r="A3" s="446">
        <v>2</v>
      </c>
      <c r="B3" t="s">
        <v>772</v>
      </c>
      <c r="C3" t="s">
        <v>774</v>
      </c>
      <c r="D3" t="s">
        <v>775</v>
      </c>
    </row>
    <row r="4" spans="1:4">
      <c r="A4" s="446">
        <v>3</v>
      </c>
      <c r="B4" t="s">
        <v>772</v>
      </c>
      <c r="C4" t="s">
        <v>776</v>
      </c>
      <c r="D4" t="s">
        <v>777</v>
      </c>
    </row>
    <row r="5" spans="1:4">
      <c r="A5" s="446">
        <v>4</v>
      </c>
      <c r="B5" t="s">
        <v>772</v>
      </c>
      <c r="C5" t="s">
        <v>778</v>
      </c>
      <c r="D5" t="s">
        <v>779</v>
      </c>
    </row>
    <row r="6" spans="1:4">
      <c r="A6" s="446">
        <v>5</v>
      </c>
      <c r="B6" t="s">
        <v>772</v>
      </c>
      <c r="C6" t="s">
        <v>780</v>
      </c>
      <c r="D6" t="s">
        <v>781</v>
      </c>
    </row>
    <row r="7" spans="1:4">
      <c r="A7" s="446">
        <v>6</v>
      </c>
      <c r="B7" t="s">
        <v>772</v>
      </c>
      <c r="C7" t="s">
        <v>782</v>
      </c>
      <c r="D7" t="s">
        <v>783</v>
      </c>
    </row>
    <row r="8" spans="1:4">
      <c r="A8" s="446">
        <v>7</v>
      </c>
      <c r="B8" t="s">
        <v>772</v>
      </c>
      <c r="C8" t="s">
        <v>784</v>
      </c>
      <c r="D8" t="s">
        <v>785</v>
      </c>
    </row>
    <row r="9" spans="1:4">
      <c r="A9" s="446">
        <v>8</v>
      </c>
      <c r="B9" t="s">
        <v>772</v>
      </c>
      <c r="C9" t="s">
        <v>786</v>
      </c>
      <c r="D9" t="s">
        <v>787</v>
      </c>
    </row>
    <row r="10" spans="1:4">
      <c r="A10" s="446">
        <v>9</v>
      </c>
      <c r="B10" t="s">
        <v>772</v>
      </c>
      <c r="C10" t="s">
        <v>788</v>
      </c>
      <c r="D10" t="s">
        <v>789</v>
      </c>
    </row>
    <row r="11" spans="1:4">
      <c r="A11" s="446">
        <v>10</v>
      </c>
      <c r="B11" t="s">
        <v>772</v>
      </c>
      <c r="C11" t="s">
        <v>790</v>
      </c>
      <c r="D11" t="s">
        <v>791</v>
      </c>
    </row>
    <row r="12" spans="1:4">
      <c r="A12" s="446">
        <v>11</v>
      </c>
      <c r="B12" t="s">
        <v>772</v>
      </c>
      <c r="C12" t="s">
        <v>792</v>
      </c>
      <c r="D12" t="s">
        <v>793</v>
      </c>
    </row>
    <row r="13" spans="1:4">
      <c r="A13" s="446">
        <v>12</v>
      </c>
      <c r="B13" t="s">
        <v>772</v>
      </c>
      <c r="C13" t="s">
        <v>794</v>
      </c>
      <c r="D13" t="s">
        <v>795</v>
      </c>
    </row>
    <row r="14" spans="1:4">
      <c r="A14" s="446">
        <v>13</v>
      </c>
      <c r="B14" t="s">
        <v>796</v>
      </c>
      <c r="C14" t="s">
        <v>796</v>
      </c>
      <c r="D14" t="s">
        <v>797</v>
      </c>
    </row>
    <row r="15" spans="1:4">
      <c r="A15" s="446">
        <v>14</v>
      </c>
      <c r="B15" t="s">
        <v>796</v>
      </c>
      <c r="C15" t="s">
        <v>798</v>
      </c>
      <c r="D15" t="s">
        <v>799</v>
      </c>
    </row>
    <row r="16" spans="1:4">
      <c r="A16" s="446">
        <v>15</v>
      </c>
      <c r="B16" t="s">
        <v>796</v>
      </c>
      <c r="C16" t="s">
        <v>800</v>
      </c>
      <c r="D16" t="s">
        <v>801</v>
      </c>
    </row>
    <row r="17" spans="1:4">
      <c r="A17" s="446">
        <v>16</v>
      </c>
      <c r="B17" t="s">
        <v>796</v>
      </c>
      <c r="C17" t="s">
        <v>802</v>
      </c>
      <c r="D17" t="s">
        <v>803</v>
      </c>
    </row>
    <row r="18" spans="1:4">
      <c r="A18" s="446">
        <v>17</v>
      </c>
      <c r="B18" t="s">
        <v>796</v>
      </c>
      <c r="C18" t="s">
        <v>804</v>
      </c>
      <c r="D18" t="s">
        <v>805</v>
      </c>
    </row>
    <row r="19" spans="1:4">
      <c r="A19" s="446">
        <v>18</v>
      </c>
      <c r="B19" t="s">
        <v>796</v>
      </c>
      <c r="C19" t="s">
        <v>806</v>
      </c>
      <c r="D19" t="s">
        <v>807</v>
      </c>
    </row>
    <row r="20" spans="1:4">
      <c r="A20" s="446">
        <v>19</v>
      </c>
      <c r="B20" t="s">
        <v>796</v>
      </c>
      <c r="C20" t="s">
        <v>808</v>
      </c>
      <c r="D20" t="s">
        <v>809</v>
      </c>
    </row>
    <row r="21" spans="1:4">
      <c r="A21" s="446">
        <v>20</v>
      </c>
      <c r="B21" t="s">
        <v>796</v>
      </c>
      <c r="C21" t="s">
        <v>810</v>
      </c>
      <c r="D21" t="s">
        <v>811</v>
      </c>
    </row>
    <row r="22" spans="1:4">
      <c r="A22" s="446">
        <v>21</v>
      </c>
      <c r="B22" t="s">
        <v>796</v>
      </c>
      <c r="C22" t="s">
        <v>812</v>
      </c>
      <c r="D22" t="s">
        <v>813</v>
      </c>
    </row>
    <row r="23" spans="1:4">
      <c r="A23" s="446">
        <v>22</v>
      </c>
      <c r="B23" t="s">
        <v>796</v>
      </c>
      <c r="C23" t="s">
        <v>814</v>
      </c>
      <c r="D23" t="s">
        <v>815</v>
      </c>
    </row>
    <row r="24" spans="1:4">
      <c r="A24" s="446">
        <v>23</v>
      </c>
      <c r="B24" t="s">
        <v>816</v>
      </c>
      <c r="C24" t="s">
        <v>816</v>
      </c>
      <c r="D24" t="s">
        <v>817</v>
      </c>
    </row>
    <row r="25" spans="1:4">
      <c r="A25" s="446">
        <v>24</v>
      </c>
      <c r="B25" t="s">
        <v>816</v>
      </c>
      <c r="C25" t="s">
        <v>818</v>
      </c>
      <c r="D25" t="s">
        <v>819</v>
      </c>
    </row>
    <row r="26" spans="1:4">
      <c r="A26" s="446">
        <v>25</v>
      </c>
      <c r="B26" t="s">
        <v>816</v>
      </c>
      <c r="C26" t="s">
        <v>820</v>
      </c>
      <c r="D26" t="s">
        <v>821</v>
      </c>
    </row>
    <row r="27" spans="1:4">
      <c r="A27" s="446">
        <v>26</v>
      </c>
      <c r="B27" t="s">
        <v>816</v>
      </c>
      <c r="C27" t="s">
        <v>822</v>
      </c>
      <c r="D27" t="s">
        <v>823</v>
      </c>
    </row>
    <row r="28" spans="1:4">
      <c r="A28" s="446">
        <v>27</v>
      </c>
      <c r="B28" t="s">
        <v>816</v>
      </c>
      <c r="C28" t="s">
        <v>824</v>
      </c>
      <c r="D28" t="s">
        <v>825</v>
      </c>
    </row>
    <row r="29" spans="1:4">
      <c r="A29" s="446">
        <v>28</v>
      </c>
      <c r="B29" t="s">
        <v>816</v>
      </c>
      <c r="C29" t="s">
        <v>826</v>
      </c>
      <c r="D29" t="s">
        <v>827</v>
      </c>
    </row>
    <row r="30" spans="1:4">
      <c r="A30" s="446">
        <v>29</v>
      </c>
      <c r="B30" t="s">
        <v>816</v>
      </c>
      <c r="C30" t="s">
        <v>828</v>
      </c>
      <c r="D30" t="s">
        <v>829</v>
      </c>
    </row>
    <row r="31" spans="1:4">
      <c r="A31" s="446">
        <v>30</v>
      </c>
      <c r="B31" t="s">
        <v>816</v>
      </c>
      <c r="C31" t="s">
        <v>830</v>
      </c>
      <c r="D31" t="s">
        <v>831</v>
      </c>
    </row>
    <row r="32" spans="1:4">
      <c r="A32" s="446">
        <v>31</v>
      </c>
      <c r="B32" t="s">
        <v>816</v>
      </c>
      <c r="C32" t="s">
        <v>832</v>
      </c>
      <c r="D32" t="s">
        <v>833</v>
      </c>
    </row>
    <row r="33" spans="1:4">
      <c r="A33" s="446">
        <v>32</v>
      </c>
      <c r="B33" t="s">
        <v>816</v>
      </c>
      <c r="C33" t="s">
        <v>834</v>
      </c>
      <c r="D33" t="s">
        <v>835</v>
      </c>
    </row>
    <row r="34" spans="1:4">
      <c r="A34" s="446">
        <v>33</v>
      </c>
      <c r="B34" t="s">
        <v>816</v>
      </c>
      <c r="C34" t="s">
        <v>836</v>
      </c>
      <c r="D34" t="s">
        <v>837</v>
      </c>
    </row>
    <row r="35" spans="1:4">
      <c r="A35" s="446">
        <v>34</v>
      </c>
      <c r="B35" t="s">
        <v>816</v>
      </c>
      <c r="C35" t="s">
        <v>838</v>
      </c>
      <c r="D35" t="s">
        <v>839</v>
      </c>
    </row>
    <row r="36" spans="1:4">
      <c r="A36" s="446">
        <v>35</v>
      </c>
      <c r="B36" t="s">
        <v>840</v>
      </c>
      <c r="C36" t="s">
        <v>840</v>
      </c>
      <c r="D36" t="s">
        <v>841</v>
      </c>
    </row>
    <row r="37" spans="1:4">
      <c r="A37" s="446">
        <v>36</v>
      </c>
      <c r="B37" t="s">
        <v>840</v>
      </c>
      <c r="C37" t="s">
        <v>842</v>
      </c>
      <c r="D37" t="s">
        <v>843</v>
      </c>
    </row>
    <row r="38" spans="1:4">
      <c r="A38" s="446">
        <v>37</v>
      </c>
      <c r="B38" t="s">
        <v>840</v>
      </c>
      <c r="C38" t="s">
        <v>844</v>
      </c>
      <c r="D38" t="s">
        <v>845</v>
      </c>
    </row>
    <row r="39" spans="1:4">
      <c r="A39" s="446">
        <v>38</v>
      </c>
      <c r="B39" t="s">
        <v>840</v>
      </c>
      <c r="C39" t="s">
        <v>846</v>
      </c>
      <c r="D39" t="s">
        <v>847</v>
      </c>
    </row>
    <row r="40" spans="1:4">
      <c r="A40" s="446">
        <v>39</v>
      </c>
      <c r="B40" t="s">
        <v>840</v>
      </c>
      <c r="C40" t="s">
        <v>848</v>
      </c>
      <c r="D40" t="s">
        <v>849</v>
      </c>
    </row>
    <row r="41" spans="1:4">
      <c r="A41" s="446">
        <v>40</v>
      </c>
      <c r="B41" t="s">
        <v>840</v>
      </c>
      <c r="C41" t="s">
        <v>850</v>
      </c>
      <c r="D41" t="s">
        <v>851</v>
      </c>
    </row>
    <row r="42" spans="1:4">
      <c r="A42" s="446">
        <v>41</v>
      </c>
      <c r="B42" t="s">
        <v>840</v>
      </c>
      <c r="C42" t="s">
        <v>852</v>
      </c>
      <c r="D42" t="s">
        <v>853</v>
      </c>
    </row>
    <row r="43" spans="1:4">
      <c r="A43" s="446">
        <v>42</v>
      </c>
      <c r="B43" t="s">
        <v>840</v>
      </c>
      <c r="C43" t="s">
        <v>854</v>
      </c>
      <c r="D43" t="s">
        <v>855</v>
      </c>
    </row>
    <row r="44" spans="1:4">
      <c r="A44" s="446">
        <v>43</v>
      </c>
      <c r="B44" t="s">
        <v>840</v>
      </c>
      <c r="C44" t="s">
        <v>856</v>
      </c>
      <c r="D44" t="s">
        <v>857</v>
      </c>
    </row>
    <row r="45" spans="1:4">
      <c r="A45" s="446">
        <v>44</v>
      </c>
      <c r="B45" t="s">
        <v>840</v>
      </c>
      <c r="C45" t="s">
        <v>858</v>
      </c>
      <c r="D45" t="s">
        <v>859</v>
      </c>
    </row>
    <row r="46" spans="1:4">
      <c r="A46" s="446">
        <v>45</v>
      </c>
      <c r="B46" t="s">
        <v>860</v>
      </c>
      <c r="C46" t="s">
        <v>862</v>
      </c>
      <c r="D46" t="s">
        <v>863</v>
      </c>
    </row>
    <row r="47" spans="1:4">
      <c r="A47" s="446">
        <v>46</v>
      </c>
      <c r="B47" t="s">
        <v>860</v>
      </c>
      <c r="C47" t="s">
        <v>864</v>
      </c>
      <c r="D47" t="s">
        <v>865</v>
      </c>
    </row>
    <row r="48" spans="1:4">
      <c r="A48" s="446">
        <v>47</v>
      </c>
      <c r="B48" t="s">
        <v>860</v>
      </c>
      <c r="C48" t="s">
        <v>860</v>
      </c>
      <c r="D48" t="s">
        <v>861</v>
      </c>
    </row>
    <row r="49" spans="1:4">
      <c r="A49" s="446">
        <v>48</v>
      </c>
      <c r="B49" t="s">
        <v>860</v>
      </c>
      <c r="C49" t="s">
        <v>866</v>
      </c>
      <c r="D49" t="s">
        <v>867</v>
      </c>
    </row>
    <row r="50" spans="1:4">
      <c r="A50" s="446">
        <v>49</v>
      </c>
      <c r="B50" t="s">
        <v>860</v>
      </c>
      <c r="C50" t="s">
        <v>868</v>
      </c>
      <c r="D50" t="s">
        <v>869</v>
      </c>
    </row>
    <row r="51" spans="1:4">
      <c r="A51" s="446">
        <v>50</v>
      </c>
      <c r="B51" t="s">
        <v>860</v>
      </c>
      <c r="C51" t="s">
        <v>870</v>
      </c>
      <c r="D51" t="s">
        <v>871</v>
      </c>
    </row>
    <row r="52" spans="1:4">
      <c r="A52" s="446">
        <v>51</v>
      </c>
      <c r="B52" t="s">
        <v>860</v>
      </c>
      <c r="C52" t="s">
        <v>872</v>
      </c>
      <c r="D52" t="s">
        <v>873</v>
      </c>
    </row>
    <row r="53" spans="1:4">
      <c r="A53" s="446">
        <v>52</v>
      </c>
      <c r="B53" t="s">
        <v>860</v>
      </c>
      <c r="C53" t="s">
        <v>874</v>
      </c>
      <c r="D53" t="s">
        <v>875</v>
      </c>
    </row>
    <row r="54" spans="1:4">
      <c r="A54" s="446">
        <v>53</v>
      </c>
      <c r="B54" t="s">
        <v>860</v>
      </c>
      <c r="C54" t="s">
        <v>876</v>
      </c>
      <c r="D54" t="s">
        <v>877</v>
      </c>
    </row>
    <row r="55" spans="1:4">
      <c r="A55" s="446">
        <v>54</v>
      </c>
      <c r="B55" t="s">
        <v>860</v>
      </c>
      <c r="C55" t="s">
        <v>878</v>
      </c>
      <c r="D55" t="s">
        <v>879</v>
      </c>
    </row>
    <row r="56" spans="1:4">
      <c r="A56" s="446">
        <v>55</v>
      </c>
      <c r="B56" t="s">
        <v>860</v>
      </c>
      <c r="C56" t="s">
        <v>880</v>
      </c>
      <c r="D56" t="s">
        <v>881</v>
      </c>
    </row>
    <row r="57" spans="1:4">
      <c r="A57" s="446">
        <v>56</v>
      </c>
      <c r="B57" t="s">
        <v>860</v>
      </c>
      <c r="C57" t="s">
        <v>882</v>
      </c>
      <c r="D57" t="s">
        <v>883</v>
      </c>
    </row>
    <row r="58" spans="1:4">
      <c r="A58" s="446">
        <v>57</v>
      </c>
      <c r="B58" t="s">
        <v>860</v>
      </c>
      <c r="C58" t="s">
        <v>884</v>
      </c>
      <c r="D58" t="s">
        <v>885</v>
      </c>
    </row>
    <row r="59" spans="1:4">
      <c r="A59" s="446">
        <v>58</v>
      </c>
      <c r="B59" t="s">
        <v>860</v>
      </c>
      <c r="C59" t="s">
        <v>886</v>
      </c>
      <c r="D59" t="s">
        <v>887</v>
      </c>
    </row>
    <row r="60" spans="1:4">
      <c r="A60" s="446">
        <v>59</v>
      </c>
      <c r="B60" t="s">
        <v>860</v>
      </c>
      <c r="C60" t="s">
        <v>888</v>
      </c>
      <c r="D60" t="s">
        <v>889</v>
      </c>
    </row>
    <row r="61" spans="1:4">
      <c r="A61" s="446">
        <v>60</v>
      </c>
      <c r="B61" t="s">
        <v>860</v>
      </c>
      <c r="C61" t="s">
        <v>890</v>
      </c>
      <c r="D61" t="s">
        <v>891</v>
      </c>
    </row>
    <row r="62" spans="1:4">
      <c r="A62" s="446">
        <v>61</v>
      </c>
      <c r="B62" t="s">
        <v>860</v>
      </c>
      <c r="C62" t="s">
        <v>892</v>
      </c>
      <c r="D62" t="s">
        <v>893</v>
      </c>
    </row>
    <row r="63" spans="1:4">
      <c r="A63" s="446">
        <v>62</v>
      </c>
      <c r="B63" t="s">
        <v>860</v>
      </c>
      <c r="C63" t="s">
        <v>894</v>
      </c>
      <c r="D63" t="s">
        <v>895</v>
      </c>
    </row>
    <row r="64" spans="1:4">
      <c r="A64" s="446">
        <v>63</v>
      </c>
      <c r="B64" t="s">
        <v>860</v>
      </c>
      <c r="C64" t="s">
        <v>896</v>
      </c>
      <c r="D64" t="s">
        <v>897</v>
      </c>
    </row>
    <row r="65" spans="1:4">
      <c r="A65" s="446">
        <v>64</v>
      </c>
      <c r="B65" t="s">
        <v>860</v>
      </c>
      <c r="C65" t="s">
        <v>898</v>
      </c>
      <c r="D65" t="s">
        <v>899</v>
      </c>
    </row>
    <row r="66" spans="1:4">
      <c r="A66" s="446">
        <v>65</v>
      </c>
      <c r="B66" t="s">
        <v>900</v>
      </c>
      <c r="C66" t="s">
        <v>902</v>
      </c>
      <c r="D66" t="s">
        <v>903</v>
      </c>
    </row>
    <row r="67" spans="1:4">
      <c r="A67" s="446">
        <v>66</v>
      </c>
      <c r="B67" t="s">
        <v>900</v>
      </c>
      <c r="C67" t="s">
        <v>904</v>
      </c>
      <c r="D67" t="s">
        <v>905</v>
      </c>
    </row>
    <row r="68" spans="1:4">
      <c r="A68" s="446">
        <v>67</v>
      </c>
      <c r="B68" t="s">
        <v>900</v>
      </c>
      <c r="C68" t="s">
        <v>900</v>
      </c>
      <c r="D68" t="s">
        <v>901</v>
      </c>
    </row>
    <row r="69" spans="1:4">
      <c r="A69" s="446">
        <v>68</v>
      </c>
      <c r="B69" t="s">
        <v>900</v>
      </c>
      <c r="C69" t="s">
        <v>906</v>
      </c>
      <c r="D69" t="s">
        <v>907</v>
      </c>
    </row>
    <row r="70" spans="1:4">
      <c r="A70" s="446">
        <v>69</v>
      </c>
      <c r="B70" t="s">
        <v>900</v>
      </c>
      <c r="C70" t="s">
        <v>908</v>
      </c>
      <c r="D70" t="s">
        <v>909</v>
      </c>
    </row>
    <row r="71" spans="1:4">
      <c r="A71" s="446">
        <v>70</v>
      </c>
      <c r="B71" t="s">
        <v>900</v>
      </c>
      <c r="C71" t="s">
        <v>910</v>
      </c>
      <c r="D71" t="s">
        <v>911</v>
      </c>
    </row>
    <row r="72" spans="1:4">
      <c r="A72" s="446">
        <v>71</v>
      </c>
      <c r="B72" t="s">
        <v>900</v>
      </c>
      <c r="C72" t="s">
        <v>912</v>
      </c>
      <c r="D72" t="s">
        <v>913</v>
      </c>
    </row>
    <row r="73" spans="1:4">
      <c r="A73" s="446">
        <v>72</v>
      </c>
      <c r="B73" t="s">
        <v>900</v>
      </c>
      <c r="C73" t="s">
        <v>914</v>
      </c>
      <c r="D73" t="s">
        <v>915</v>
      </c>
    </row>
    <row r="74" spans="1:4">
      <c r="A74" s="446">
        <v>73</v>
      </c>
      <c r="B74" t="s">
        <v>900</v>
      </c>
      <c r="C74" t="s">
        <v>916</v>
      </c>
      <c r="D74" t="s">
        <v>917</v>
      </c>
    </row>
    <row r="75" spans="1:4">
      <c r="A75" s="446">
        <v>74</v>
      </c>
      <c r="B75" t="s">
        <v>900</v>
      </c>
      <c r="C75" t="s">
        <v>918</v>
      </c>
      <c r="D75" t="s">
        <v>919</v>
      </c>
    </row>
    <row r="76" spans="1:4">
      <c r="A76" s="446">
        <v>75</v>
      </c>
      <c r="B76" t="s">
        <v>900</v>
      </c>
      <c r="C76" t="s">
        <v>920</v>
      </c>
      <c r="D76" t="s">
        <v>921</v>
      </c>
    </row>
    <row r="77" spans="1:4">
      <c r="A77" s="446">
        <v>76</v>
      </c>
      <c r="B77" t="s">
        <v>900</v>
      </c>
      <c r="C77" t="s">
        <v>922</v>
      </c>
      <c r="D77" t="s">
        <v>923</v>
      </c>
    </row>
    <row r="78" spans="1:4">
      <c r="A78" s="446">
        <v>77</v>
      </c>
      <c r="B78" t="s">
        <v>900</v>
      </c>
      <c r="C78" t="s">
        <v>924</v>
      </c>
      <c r="D78" t="s">
        <v>925</v>
      </c>
    </row>
    <row r="79" spans="1:4">
      <c r="A79" s="446">
        <v>78</v>
      </c>
      <c r="B79" t="s">
        <v>900</v>
      </c>
      <c r="C79" t="s">
        <v>926</v>
      </c>
      <c r="D79" t="s">
        <v>927</v>
      </c>
    </row>
    <row r="80" spans="1:4">
      <c r="A80" s="446">
        <v>79</v>
      </c>
      <c r="B80" t="s">
        <v>900</v>
      </c>
      <c r="C80" t="s">
        <v>928</v>
      </c>
      <c r="D80" t="s">
        <v>929</v>
      </c>
    </row>
    <row r="81" spans="1:4">
      <c r="A81" s="446">
        <v>80</v>
      </c>
      <c r="B81" t="s">
        <v>930</v>
      </c>
      <c r="C81" t="s">
        <v>930</v>
      </c>
      <c r="D81" t="s">
        <v>931</v>
      </c>
    </row>
    <row r="82" spans="1:4">
      <c r="A82" s="446">
        <v>81</v>
      </c>
      <c r="B82" t="s">
        <v>932</v>
      </c>
      <c r="C82" t="s">
        <v>932</v>
      </c>
      <c r="D82" t="s">
        <v>933</v>
      </c>
    </row>
    <row r="83" spans="1:4">
      <c r="A83" s="446">
        <v>82</v>
      </c>
      <c r="B83" t="s">
        <v>934</v>
      </c>
      <c r="C83" t="s">
        <v>936</v>
      </c>
      <c r="D83" t="s">
        <v>937</v>
      </c>
    </row>
    <row r="84" spans="1:4">
      <c r="A84" s="446">
        <v>83</v>
      </c>
      <c r="B84" t="s">
        <v>934</v>
      </c>
      <c r="C84" t="s">
        <v>938</v>
      </c>
      <c r="D84" t="s">
        <v>939</v>
      </c>
    </row>
    <row r="85" spans="1:4">
      <c r="A85" s="446">
        <v>84</v>
      </c>
      <c r="B85" t="s">
        <v>934</v>
      </c>
      <c r="C85" t="s">
        <v>940</v>
      </c>
      <c r="D85" t="s">
        <v>941</v>
      </c>
    </row>
    <row r="86" spans="1:4">
      <c r="A86" s="446">
        <v>85</v>
      </c>
      <c r="B86" t="s">
        <v>934</v>
      </c>
      <c r="C86" t="s">
        <v>942</v>
      </c>
      <c r="D86" t="s">
        <v>943</v>
      </c>
    </row>
    <row r="87" spans="1:4">
      <c r="A87" s="446">
        <v>86</v>
      </c>
      <c r="B87" t="s">
        <v>934</v>
      </c>
      <c r="C87" t="s">
        <v>944</v>
      </c>
      <c r="D87" t="s">
        <v>945</v>
      </c>
    </row>
    <row r="88" spans="1:4">
      <c r="A88" s="446">
        <v>87</v>
      </c>
      <c r="B88" t="s">
        <v>934</v>
      </c>
      <c r="C88" t="s">
        <v>946</v>
      </c>
      <c r="D88" t="s">
        <v>947</v>
      </c>
    </row>
    <row r="89" spans="1:4">
      <c r="A89" s="446">
        <v>88</v>
      </c>
      <c r="B89" t="s">
        <v>934</v>
      </c>
      <c r="C89" t="s">
        <v>934</v>
      </c>
      <c r="D89" t="s">
        <v>935</v>
      </c>
    </row>
    <row r="90" spans="1:4">
      <c r="A90" s="446">
        <v>89</v>
      </c>
      <c r="B90" t="s">
        <v>934</v>
      </c>
      <c r="C90" t="s">
        <v>948</v>
      </c>
      <c r="D90" t="s">
        <v>949</v>
      </c>
    </row>
    <row r="91" spans="1:4">
      <c r="A91" s="446">
        <v>90</v>
      </c>
      <c r="B91" t="s">
        <v>934</v>
      </c>
      <c r="C91" t="s">
        <v>950</v>
      </c>
      <c r="D91" t="s">
        <v>951</v>
      </c>
    </row>
    <row r="92" spans="1:4">
      <c r="A92" s="446">
        <v>91</v>
      </c>
      <c r="B92" t="s">
        <v>934</v>
      </c>
      <c r="C92" t="s">
        <v>952</v>
      </c>
      <c r="D92" t="s">
        <v>953</v>
      </c>
    </row>
    <row r="93" spans="1:4">
      <c r="A93" s="446">
        <v>92</v>
      </c>
      <c r="B93" t="s">
        <v>934</v>
      </c>
      <c r="C93" t="s">
        <v>954</v>
      </c>
      <c r="D93" t="s">
        <v>955</v>
      </c>
    </row>
    <row r="94" spans="1:4">
      <c r="A94" s="446">
        <v>93</v>
      </c>
      <c r="B94" t="s">
        <v>934</v>
      </c>
      <c r="C94" t="s">
        <v>956</v>
      </c>
      <c r="D94" t="s">
        <v>957</v>
      </c>
    </row>
    <row r="95" spans="1:4">
      <c r="A95" s="446">
        <v>94</v>
      </c>
      <c r="B95" t="s">
        <v>934</v>
      </c>
      <c r="C95" t="s">
        <v>958</v>
      </c>
      <c r="D95" t="s">
        <v>959</v>
      </c>
    </row>
    <row r="96" spans="1:4">
      <c r="A96" s="446">
        <v>95</v>
      </c>
      <c r="B96" t="s">
        <v>934</v>
      </c>
      <c r="C96" t="s">
        <v>960</v>
      </c>
      <c r="D96" t="s">
        <v>961</v>
      </c>
    </row>
    <row r="97" spans="1:4">
      <c r="A97" s="446">
        <v>96</v>
      </c>
      <c r="B97" t="s">
        <v>934</v>
      </c>
      <c r="C97" t="s">
        <v>962</v>
      </c>
      <c r="D97" t="s">
        <v>963</v>
      </c>
    </row>
    <row r="98" spans="1:4">
      <c r="A98" s="446">
        <v>97</v>
      </c>
      <c r="B98" t="s">
        <v>934</v>
      </c>
      <c r="C98" t="s">
        <v>964</v>
      </c>
      <c r="D98" t="s">
        <v>965</v>
      </c>
    </row>
    <row r="99" spans="1:4">
      <c r="A99" s="446">
        <v>98</v>
      </c>
      <c r="B99" t="s">
        <v>934</v>
      </c>
      <c r="C99" t="s">
        <v>966</v>
      </c>
      <c r="D99" t="s">
        <v>967</v>
      </c>
    </row>
    <row r="100" spans="1:4">
      <c r="A100" s="446">
        <v>99</v>
      </c>
      <c r="B100" t="s">
        <v>968</v>
      </c>
      <c r="C100" t="s">
        <v>970</v>
      </c>
      <c r="D100" t="s">
        <v>971</v>
      </c>
    </row>
    <row r="101" spans="1:4">
      <c r="A101" s="446">
        <v>100</v>
      </c>
      <c r="B101" t="s">
        <v>968</v>
      </c>
      <c r="C101" t="s">
        <v>972</v>
      </c>
      <c r="D101" t="s">
        <v>973</v>
      </c>
    </row>
    <row r="102" spans="1:4">
      <c r="A102" s="446">
        <v>101</v>
      </c>
      <c r="B102" t="s">
        <v>968</v>
      </c>
      <c r="C102" t="s">
        <v>974</v>
      </c>
      <c r="D102" t="s">
        <v>975</v>
      </c>
    </row>
    <row r="103" spans="1:4">
      <c r="A103" s="446">
        <v>102</v>
      </c>
      <c r="B103" t="s">
        <v>968</v>
      </c>
      <c r="C103" t="s">
        <v>976</v>
      </c>
      <c r="D103" t="s">
        <v>977</v>
      </c>
    </row>
    <row r="104" spans="1:4">
      <c r="A104" s="446">
        <v>103</v>
      </c>
      <c r="B104" t="s">
        <v>968</v>
      </c>
      <c r="C104" t="s">
        <v>978</v>
      </c>
      <c r="D104" t="s">
        <v>979</v>
      </c>
    </row>
    <row r="105" spans="1:4">
      <c r="A105" s="446">
        <v>104</v>
      </c>
      <c r="B105" t="s">
        <v>968</v>
      </c>
      <c r="C105" t="s">
        <v>980</v>
      </c>
      <c r="D105" t="s">
        <v>981</v>
      </c>
    </row>
    <row r="106" spans="1:4">
      <c r="A106" s="446">
        <v>105</v>
      </c>
      <c r="B106" t="s">
        <v>968</v>
      </c>
      <c r="C106" t="s">
        <v>968</v>
      </c>
      <c r="D106" t="s">
        <v>969</v>
      </c>
    </row>
    <row r="107" spans="1:4">
      <c r="A107" s="446">
        <v>106</v>
      </c>
      <c r="B107" t="s">
        <v>968</v>
      </c>
      <c r="C107" t="s">
        <v>982</v>
      </c>
      <c r="D107" t="s">
        <v>983</v>
      </c>
    </row>
    <row r="108" spans="1:4">
      <c r="A108" s="446">
        <v>107</v>
      </c>
      <c r="B108" t="s">
        <v>968</v>
      </c>
      <c r="C108" t="s">
        <v>984</v>
      </c>
      <c r="D108" t="s">
        <v>985</v>
      </c>
    </row>
    <row r="109" spans="1:4">
      <c r="A109" s="446">
        <v>108</v>
      </c>
      <c r="B109" t="s">
        <v>968</v>
      </c>
      <c r="C109" t="s">
        <v>986</v>
      </c>
      <c r="D109" t="s">
        <v>987</v>
      </c>
    </row>
    <row r="110" spans="1:4">
      <c r="A110" s="446">
        <v>109</v>
      </c>
      <c r="B110" t="s">
        <v>968</v>
      </c>
      <c r="C110" t="s">
        <v>988</v>
      </c>
      <c r="D110" t="s">
        <v>989</v>
      </c>
    </row>
    <row r="111" spans="1:4">
      <c r="A111" s="446">
        <v>110</v>
      </c>
      <c r="B111" t="s">
        <v>968</v>
      </c>
      <c r="C111" t="s">
        <v>990</v>
      </c>
      <c r="D111" t="s">
        <v>991</v>
      </c>
    </row>
    <row r="112" spans="1:4">
      <c r="A112" s="446">
        <v>111</v>
      </c>
      <c r="B112" t="s">
        <v>968</v>
      </c>
      <c r="C112" t="s">
        <v>992</v>
      </c>
      <c r="D112" t="s">
        <v>993</v>
      </c>
    </row>
    <row r="113" spans="1:4">
      <c r="A113" s="446">
        <v>112</v>
      </c>
      <c r="B113" t="s">
        <v>968</v>
      </c>
      <c r="C113" t="s">
        <v>994</v>
      </c>
      <c r="D113" t="s">
        <v>995</v>
      </c>
    </row>
    <row r="114" spans="1:4">
      <c r="A114" s="446">
        <v>113</v>
      </c>
      <c r="B114" t="s">
        <v>968</v>
      </c>
      <c r="C114" t="s">
        <v>996</v>
      </c>
      <c r="D114" t="s">
        <v>997</v>
      </c>
    </row>
    <row r="115" spans="1:4">
      <c r="A115" s="446">
        <v>114</v>
      </c>
      <c r="B115" t="s">
        <v>968</v>
      </c>
      <c r="C115" t="s">
        <v>998</v>
      </c>
      <c r="D115" t="s">
        <v>999</v>
      </c>
    </row>
    <row r="116" spans="1:4">
      <c r="A116" s="446">
        <v>115</v>
      </c>
      <c r="B116" t="s">
        <v>968</v>
      </c>
      <c r="C116" t="s">
        <v>1000</v>
      </c>
      <c r="D116" t="s">
        <v>1001</v>
      </c>
    </row>
    <row r="117" spans="1:4">
      <c r="A117" s="446">
        <v>116</v>
      </c>
      <c r="B117" t="s">
        <v>968</v>
      </c>
      <c r="C117" t="s">
        <v>1002</v>
      </c>
      <c r="D117" t="s">
        <v>1003</v>
      </c>
    </row>
    <row r="118" spans="1:4">
      <c r="A118" s="446">
        <v>117</v>
      </c>
      <c r="B118" t="s">
        <v>968</v>
      </c>
      <c r="C118" t="s">
        <v>1004</v>
      </c>
      <c r="D118" t="s">
        <v>1005</v>
      </c>
    </row>
    <row r="119" spans="1:4">
      <c r="A119" s="446">
        <v>118</v>
      </c>
      <c r="B119" t="s">
        <v>968</v>
      </c>
      <c r="C119" t="s">
        <v>1006</v>
      </c>
      <c r="D119" t="s">
        <v>1007</v>
      </c>
    </row>
    <row r="120" spans="1:4">
      <c r="A120" s="446">
        <v>119</v>
      </c>
      <c r="B120" t="s">
        <v>968</v>
      </c>
      <c r="C120" t="s">
        <v>1008</v>
      </c>
      <c r="D120" t="s">
        <v>1009</v>
      </c>
    </row>
    <row r="121" spans="1:4">
      <c r="A121" s="446">
        <v>120</v>
      </c>
      <c r="B121" t="s">
        <v>968</v>
      </c>
      <c r="C121" t="s">
        <v>1010</v>
      </c>
      <c r="D121" t="s">
        <v>1011</v>
      </c>
    </row>
    <row r="122" spans="1:4">
      <c r="A122" s="446">
        <v>121</v>
      </c>
      <c r="B122" t="s">
        <v>968</v>
      </c>
      <c r="C122" t="s">
        <v>1012</v>
      </c>
      <c r="D122" t="s">
        <v>1013</v>
      </c>
    </row>
    <row r="123" spans="1:4">
      <c r="A123" s="446">
        <v>122</v>
      </c>
      <c r="B123" t="s">
        <v>1014</v>
      </c>
      <c r="C123" t="s">
        <v>1016</v>
      </c>
      <c r="D123" t="s">
        <v>1017</v>
      </c>
    </row>
    <row r="124" spans="1:4">
      <c r="A124" s="446">
        <v>123</v>
      </c>
      <c r="B124" t="s">
        <v>1014</v>
      </c>
      <c r="C124" t="s">
        <v>1018</v>
      </c>
      <c r="D124" t="s">
        <v>1019</v>
      </c>
    </row>
    <row r="125" spans="1:4">
      <c r="A125" s="446">
        <v>124</v>
      </c>
      <c r="B125" t="s">
        <v>1014</v>
      </c>
      <c r="C125" t="s">
        <v>1020</v>
      </c>
      <c r="D125" t="s">
        <v>1021</v>
      </c>
    </row>
    <row r="126" spans="1:4">
      <c r="A126" s="446">
        <v>125</v>
      </c>
      <c r="B126" t="s">
        <v>1014</v>
      </c>
      <c r="C126" t="s">
        <v>1022</v>
      </c>
      <c r="D126" t="s">
        <v>1023</v>
      </c>
    </row>
    <row r="127" spans="1:4">
      <c r="A127" s="446">
        <v>126</v>
      </c>
      <c r="B127" t="s">
        <v>1014</v>
      </c>
      <c r="C127" t="s">
        <v>1024</v>
      </c>
      <c r="D127" t="s">
        <v>1025</v>
      </c>
    </row>
    <row r="128" spans="1:4">
      <c r="A128" s="446">
        <v>127</v>
      </c>
      <c r="B128" t="s">
        <v>1014</v>
      </c>
      <c r="C128" t="s">
        <v>1026</v>
      </c>
      <c r="D128" t="s">
        <v>1027</v>
      </c>
    </row>
    <row r="129" spans="1:4">
      <c r="A129" s="446">
        <v>128</v>
      </c>
      <c r="B129" t="s">
        <v>1014</v>
      </c>
      <c r="C129" t="s">
        <v>1014</v>
      </c>
      <c r="D129" t="s">
        <v>1015</v>
      </c>
    </row>
    <row r="130" spans="1:4">
      <c r="A130" s="446">
        <v>129</v>
      </c>
      <c r="B130" t="s">
        <v>1014</v>
      </c>
      <c r="C130" t="s">
        <v>872</v>
      </c>
      <c r="D130" t="s">
        <v>1028</v>
      </c>
    </row>
    <row r="131" spans="1:4">
      <c r="A131" s="446">
        <v>130</v>
      </c>
      <c r="B131" t="s">
        <v>1014</v>
      </c>
      <c r="C131" t="s">
        <v>1029</v>
      </c>
      <c r="D131" t="s">
        <v>1030</v>
      </c>
    </row>
    <row r="132" spans="1:4">
      <c r="A132" s="446">
        <v>131</v>
      </c>
      <c r="B132" t="s">
        <v>1014</v>
      </c>
      <c r="C132" t="s">
        <v>1031</v>
      </c>
      <c r="D132" t="s">
        <v>1032</v>
      </c>
    </row>
    <row r="133" spans="1:4">
      <c r="A133" s="446">
        <v>132</v>
      </c>
      <c r="B133" t="s">
        <v>1014</v>
      </c>
      <c r="C133" t="s">
        <v>1033</v>
      </c>
      <c r="D133" t="s">
        <v>1034</v>
      </c>
    </row>
    <row r="134" spans="1:4">
      <c r="A134" s="446">
        <v>133</v>
      </c>
      <c r="B134" t="s">
        <v>1014</v>
      </c>
      <c r="C134" t="s">
        <v>1035</v>
      </c>
      <c r="D134" t="s">
        <v>1036</v>
      </c>
    </row>
    <row r="135" spans="1:4">
      <c r="A135" s="446">
        <v>134</v>
      </c>
      <c r="B135" t="s">
        <v>1014</v>
      </c>
      <c r="C135" t="s">
        <v>1037</v>
      </c>
      <c r="D135" t="s">
        <v>1038</v>
      </c>
    </row>
    <row r="136" spans="1:4">
      <c r="A136" s="446">
        <v>135</v>
      </c>
      <c r="B136" t="s">
        <v>1014</v>
      </c>
      <c r="C136" t="s">
        <v>1039</v>
      </c>
      <c r="D136" t="s">
        <v>1040</v>
      </c>
    </row>
    <row r="137" spans="1:4">
      <c r="A137" s="446">
        <v>136</v>
      </c>
      <c r="B137" t="s">
        <v>1041</v>
      </c>
      <c r="C137" t="s">
        <v>1043</v>
      </c>
      <c r="D137" t="s">
        <v>1044</v>
      </c>
    </row>
    <row r="138" spans="1:4">
      <c r="A138" s="446">
        <v>137</v>
      </c>
      <c r="B138" t="s">
        <v>1041</v>
      </c>
      <c r="C138" t="s">
        <v>1045</v>
      </c>
      <c r="D138" t="s">
        <v>1046</v>
      </c>
    </row>
    <row r="139" spans="1:4">
      <c r="A139" s="446">
        <v>138</v>
      </c>
      <c r="B139" t="s">
        <v>1041</v>
      </c>
      <c r="C139" t="s">
        <v>1047</v>
      </c>
      <c r="D139" t="s">
        <v>1048</v>
      </c>
    </row>
    <row r="140" spans="1:4">
      <c r="A140" s="446">
        <v>139</v>
      </c>
      <c r="B140" t="s">
        <v>1041</v>
      </c>
      <c r="C140" t="s">
        <v>1049</v>
      </c>
      <c r="D140" t="s">
        <v>1050</v>
      </c>
    </row>
    <row r="141" spans="1:4">
      <c r="A141" s="446">
        <v>140</v>
      </c>
      <c r="B141" t="s">
        <v>1041</v>
      </c>
      <c r="C141" t="s">
        <v>1051</v>
      </c>
      <c r="D141" t="s">
        <v>1052</v>
      </c>
    </row>
    <row r="142" spans="1:4">
      <c r="A142" s="446">
        <v>141</v>
      </c>
      <c r="B142" t="s">
        <v>1041</v>
      </c>
      <c r="C142" t="s">
        <v>1053</v>
      </c>
      <c r="D142" t="s">
        <v>1054</v>
      </c>
    </row>
    <row r="143" spans="1:4">
      <c r="A143" s="446">
        <v>142</v>
      </c>
      <c r="B143" t="s">
        <v>1041</v>
      </c>
      <c r="C143" t="s">
        <v>1055</v>
      </c>
      <c r="D143" t="s">
        <v>1056</v>
      </c>
    </row>
    <row r="144" spans="1:4">
      <c r="A144" s="446">
        <v>143</v>
      </c>
      <c r="B144" t="s">
        <v>1041</v>
      </c>
      <c r="C144" t="s">
        <v>1057</v>
      </c>
      <c r="D144" t="s">
        <v>1058</v>
      </c>
    </row>
    <row r="145" spans="1:4">
      <c r="A145" s="446">
        <v>144</v>
      </c>
      <c r="B145" t="s">
        <v>1041</v>
      </c>
      <c r="C145" t="s">
        <v>1059</v>
      </c>
      <c r="D145" t="s">
        <v>1060</v>
      </c>
    </row>
    <row r="146" spans="1:4">
      <c r="A146" s="446">
        <v>145</v>
      </c>
      <c r="B146" t="s">
        <v>1041</v>
      </c>
      <c r="C146" t="s">
        <v>1041</v>
      </c>
      <c r="D146" t="s">
        <v>1042</v>
      </c>
    </row>
    <row r="147" spans="1:4">
      <c r="A147" s="446">
        <v>146</v>
      </c>
      <c r="B147" t="s">
        <v>1041</v>
      </c>
      <c r="C147" t="s">
        <v>1061</v>
      </c>
      <c r="D147" t="s">
        <v>1062</v>
      </c>
    </row>
    <row r="148" spans="1:4">
      <c r="A148" s="446">
        <v>147</v>
      </c>
      <c r="B148" t="s">
        <v>1041</v>
      </c>
      <c r="C148" t="s">
        <v>1063</v>
      </c>
      <c r="D148" t="s">
        <v>1064</v>
      </c>
    </row>
    <row r="149" spans="1:4">
      <c r="A149" s="446">
        <v>148</v>
      </c>
      <c r="B149" t="s">
        <v>1041</v>
      </c>
      <c r="C149" t="s">
        <v>1065</v>
      </c>
      <c r="D149" t="s">
        <v>1066</v>
      </c>
    </row>
    <row r="150" spans="1:4">
      <c r="A150" s="446">
        <v>149</v>
      </c>
      <c r="B150" t="s">
        <v>1041</v>
      </c>
      <c r="C150" t="s">
        <v>1067</v>
      </c>
      <c r="D150" t="s">
        <v>1068</v>
      </c>
    </row>
    <row r="151" spans="1:4">
      <c r="A151" s="446">
        <v>150</v>
      </c>
      <c r="B151" t="s">
        <v>1041</v>
      </c>
      <c r="C151" t="s">
        <v>1069</v>
      </c>
      <c r="D151" t="s">
        <v>1070</v>
      </c>
    </row>
    <row r="152" spans="1:4">
      <c r="A152" s="446">
        <v>151</v>
      </c>
      <c r="B152" t="s">
        <v>1041</v>
      </c>
      <c r="C152" t="s">
        <v>1071</v>
      </c>
      <c r="D152" t="s">
        <v>1072</v>
      </c>
    </row>
    <row r="153" spans="1:4">
      <c r="A153" s="446">
        <v>152</v>
      </c>
      <c r="B153" t="s">
        <v>1041</v>
      </c>
      <c r="C153" t="s">
        <v>1073</v>
      </c>
      <c r="D153" t="s">
        <v>1074</v>
      </c>
    </row>
    <row r="154" spans="1:4">
      <c r="A154" s="446">
        <v>153</v>
      </c>
      <c r="B154" t="s">
        <v>1041</v>
      </c>
      <c r="C154" t="s">
        <v>1075</v>
      </c>
      <c r="D154" t="s">
        <v>1076</v>
      </c>
    </row>
    <row r="155" spans="1:4">
      <c r="A155" s="446">
        <v>154</v>
      </c>
      <c r="B155" t="s">
        <v>1077</v>
      </c>
      <c r="C155" t="s">
        <v>1079</v>
      </c>
      <c r="D155" t="s">
        <v>1080</v>
      </c>
    </row>
    <row r="156" spans="1:4">
      <c r="A156" s="446">
        <v>155</v>
      </c>
      <c r="B156" t="s">
        <v>1077</v>
      </c>
      <c r="C156" t="s">
        <v>1081</v>
      </c>
      <c r="D156" t="s">
        <v>1082</v>
      </c>
    </row>
    <row r="157" spans="1:4">
      <c r="A157" s="446">
        <v>156</v>
      </c>
      <c r="B157" t="s">
        <v>1077</v>
      </c>
      <c r="C157" t="s">
        <v>1083</v>
      </c>
      <c r="D157" t="s">
        <v>1084</v>
      </c>
    </row>
    <row r="158" spans="1:4">
      <c r="A158" s="446">
        <v>157</v>
      </c>
      <c r="B158" t="s">
        <v>1077</v>
      </c>
      <c r="C158" t="s">
        <v>850</v>
      </c>
      <c r="D158" t="s">
        <v>1085</v>
      </c>
    </row>
    <row r="159" spans="1:4">
      <c r="A159" s="446">
        <v>158</v>
      </c>
      <c r="B159" t="s">
        <v>1077</v>
      </c>
      <c r="C159" t="s">
        <v>1077</v>
      </c>
      <c r="D159" t="s">
        <v>1078</v>
      </c>
    </row>
    <row r="160" spans="1:4">
      <c r="A160" s="446">
        <v>159</v>
      </c>
      <c r="B160" t="s">
        <v>1077</v>
      </c>
      <c r="C160" t="s">
        <v>1086</v>
      </c>
      <c r="D160" t="s">
        <v>1087</v>
      </c>
    </row>
    <row r="161" spans="1:4">
      <c r="A161" s="446">
        <v>160</v>
      </c>
      <c r="B161" t="s">
        <v>1077</v>
      </c>
      <c r="C161" t="s">
        <v>1088</v>
      </c>
      <c r="D161" t="s">
        <v>1089</v>
      </c>
    </row>
    <row r="162" spans="1:4">
      <c r="A162" s="446">
        <v>161</v>
      </c>
      <c r="B162" t="s">
        <v>1077</v>
      </c>
      <c r="C162" t="s">
        <v>1090</v>
      </c>
      <c r="D162" t="s">
        <v>1091</v>
      </c>
    </row>
    <row r="163" spans="1:4">
      <c r="A163" s="446">
        <v>162</v>
      </c>
      <c r="B163" t="s">
        <v>1077</v>
      </c>
      <c r="C163" t="s">
        <v>1092</v>
      </c>
      <c r="D163" t="s">
        <v>1093</v>
      </c>
    </row>
    <row r="164" spans="1:4">
      <c r="A164" s="446">
        <v>163</v>
      </c>
      <c r="B164" t="s">
        <v>1094</v>
      </c>
      <c r="C164" t="s">
        <v>1096</v>
      </c>
      <c r="D164" t="s">
        <v>1097</v>
      </c>
    </row>
    <row r="165" spans="1:4">
      <c r="A165" s="446">
        <v>164</v>
      </c>
      <c r="B165" t="s">
        <v>1094</v>
      </c>
      <c r="C165" t="s">
        <v>1098</v>
      </c>
      <c r="D165" t="s">
        <v>1099</v>
      </c>
    </row>
    <row r="166" spans="1:4">
      <c r="A166" s="446">
        <v>165</v>
      </c>
      <c r="B166" t="s">
        <v>1094</v>
      </c>
      <c r="C166" t="s">
        <v>784</v>
      </c>
      <c r="D166" t="s">
        <v>1100</v>
      </c>
    </row>
    <row r="167" spans="1:4">
      <c r="A167" s="446">
        <v>166</v>
      </c>
      <c r="B167" t="s">
        <v>1094</v>
      </c>
      <c r="C167" t="s">
        <v>1101</v>
      </c>
      <c r="D167" t="s">
        <v>1102</v>
      </c>
    </row>
    <row r="168" spans="1:4">
      <c r="A168" s="446">
        <v>167</v>
      </c>
      <c r="B168" t="s">
        <v>1094</v>
      </c>
      <c r="C168" t="s">
        <v>1103</v>
      </c>
      <c r="D168" t="s">
        <v>1104</v>
      </c>
    </row>
    <row r="169" spans="1:4">
      <c r="A169" s="446">
        <v>168</v>
      </c>
      <c r="B169" t="s">
        <v>1094</v>
      </c>
      <c r="C169" t="s">
        <v>1105</v>
      </c>
      <c r="D169" t="s">
        <v>1106</v>
      </c>
    </row>
    <row r="170" spans="1:4">
      <c r="A170" s="446">
        <v>169</v>
      </c>
      <c r="B170" t="s">
        <v>1094</v>
      </c>
      <c r="C170" t="s">
        <v>1107</v>
      </c>
      <c r="D170" t="s">
        <v>1108</v>
      </c>
    </row>
    <row r="171" spans="1:4">
      <c r="A171" s="446">
        <v>170</v>
      </c>
      <c r="B171" t="s">
        <v>1094</v>
      </c>
      <c r="C171" t="s">
        <v>1094</v>
      </c>
      <c r="D171" t="s">
        <v>1095</v>
      </c>
    </row>
    <row r="172" spans="1:4">
      <c r="A172" s="446">
        <v>171</v>
      </c>
      <c r="B172" t="s">
        <v>1094</v>
      </c>
      <c r="C172" t="s">
        <v>1109</v>
      </c>
      <c r="D172" t="s">
        <v>1110</v>
      </c>
    </row>
    <row r="173" spans="1:4">
      <c r="A173" s="446">
        <v>172</v>
      </c>
      <c r="B173" t="s">
        <v>1094</v>
      </c>
      <c r="C173" t="s">
        <v>1111</v>
      </c>
      <c r="D173" t="s">
        <v>1112</v>
      </c>
    </row>
    <row r="174" spans="1:4">
      <c r="A174" s="446">
        <v>173</v>
      </c>
      <c r="B174" t="s">
        <v>1094</v>
      </c>
      <c r="C174" t="s">
        <v>1113</v>
      </c>
      <c r="D174" t="s">
        <v>1114</v>
      </c>
    </row>
    <row r="175" spans="1:4">
      <c r="A175" s="446">
        <v>174</v>
      </c>
      <c r="B175" t="s">
        <v>1115</v>
      </c>
      <c r="C175" t="s">
        <v>1096</v>
      </c>
      <c r="D175" t="s">
        <v>1117</v>
      </c>
    </row>
    <row r="176" spans="1:4">
      <c r="A176" s="446">
        <v>175</v>
      </c>
      <c r="B176" t="s">
        <v>1115</v>
      </c>
      <c r="C176" t="s">
        <v>1118</v>
      </c>
      <c r="D176" t="s">
        <v>1119</v>
      </c>
    </row>
    <row r="177" spans="1:4">
      <c r="A177" s="446">
        <v>176</v>
      </c>
      <c r="B177" t="s">
        <v>1115</v>
      </c>
      <c r="C177" t="s">
        <v>1120</v>
      </c>
      <c r="D177" t="s">
        <v>1121</v>
      </c>
    </row>
    <row r="178" spans="1:4">
      <c r="A178" s="446">
        <v>177</v>
      </c>
      <c r="B178" t="s">
        <v>1115</v>
      </c>
      <c r="C178" t="s">
        <v>1122</v>
      </c>
      <c r="D178" t="s">
        <v>1123</v>
      </c>
    </row>
    <row r="179" spans="1:4">
      <c r="A179" s="446">
        <v>178</v>
      </c>
      <c r="B179" t="s">
        <v>1115</v>
      </c>
      <c r="C179" t="s">
        <v>1124</v>
      </c>
      <c r="D179" t="s">
        <v>1125</v>
      </c>
    </row>
    <row r="180" spans="1:4">
      <c r="A180" s="446">
        <v>179</v>
      </c>
      <c r="B180" t="s">
        <v>1115</v>
      </c>
      <c r="C180" t="s">
        <v>1126</v>
      </c>
      <c r="D180" t="s">
        <v>1127</v>
      </c>
    </row>
    <row r="181" spans="1:4">
      <c r="A181" s="446">
        <v>180</v>
      </c>
      <c r="B181" t="s">
        <v>1115</v>
      </c>
      <c r="C181" t="s">
        <v>1115</v>
      </c>
      <c r="D181" t="s">
        <v>1116</v>
      </c>
    </row>
    <row r="182" spans="1:4">
      <c r="A182" s="446">
        <v>181</v>
      </c>
      <c r="B182" t="s">
        <v>1115</v>
      </c>
      <c r="C182" t="s">
        <v>1128</v>
      </c>
      <c r="D182" t="s">
        <v>1129</v>
      </c>
    </row>
    <row r="183" spans="1:4">
      <c r="A183" s="446">
        <v>182</v>
      </c>
      <c r="B183" t="s">
        <v>1130</v>
      </c>
      <c r="C183" t="s">
        <v>1132</v>
      </c>
      <c r="D183" t="s">
        <v>1133</v>
      </c>
    </row>
    <row r="184" spans="1:4">
      <c r="A184" s="446">
        <v>183</v>
      </c>
      <c r="B184" t="s">
        <v>1130</v>
      </c>
      <c r="C184" t="s">
        <v>1134</v>
      </c>
      <c r="D184" t="s">
        <v>1135</v>
      </c>
    </row>
    <row r="185" spans="1:4">
      <c r="A185" s="446">
        <v>184</v>
      </c>
      <c r="B185" t="s">
        <v>1130</v>
      </c>
      <c r="C185" t="s">
        <v>1136</v>
      </c>
      <c r="D185" t="s">
        <v>1137</v>
      </c>
    </row>
    <row r="186" spans="1:4">
      <c r="A186" s="446">
        <v>185</v>
      </c>
      <c r="B186" t="s">
        <v>1130</v>
      </c>
      <c r="C186" t="s">
        <v>1138</v>
      </c>
      <c r="D186" t="s">
        <v>1139</v>
      </c>
    </row>
    <row r="187" spans="1:4">
      <c r="A187" s="446">
        <v>186</v>
      </c>
      <c r="B187" t="s">
        <v>1130</v>
      </c>
      <c r="C187" t="s">
        <v>1140</v>
      </c>
      <c r="D187" t="s">
        <v>1141</v>
      </c>
    </row>
    <row r="188" spans="1:4">
      <c r="A188" s="446">
        <v>187</v>
      </c>
      <c r="B188" t="s">
        <v>1130</v>
      </c>
      <c r="C188" t="s">
        <v>1142</v>
      </c>
      <c r="D188" t="s">
        <v>1143</v>
      </c>
    </row>
    <row r="189" spans="1:4">
      <c r="A189" s="446">
        <v>188</v>
      </c>
      <c r="B189" t="s">
        <v>1130</v>
      </c>
      <c r="C189" t="s">
        <v>1144</v>
      </c>
      <c r="D189" t="s">
        <v>1145</v>
      </c>
    </row>
    <row r="190" spans="1:4">
      <c r="A190" s="446">
        <v>189</v>
      </c>
      <c r="B190" t="s">
        <v>1130</v>
      </c>
      <c r="C190" t="s">
        <v>1146</v>
      </c>
      <c r="D190" t="s">
        <v>1147</v>
      </c>
    </row>
    <row r="191" spans="1:4">
      <c r="A191" s="446">
        <v>190</v>
      </c>
      <c r="B191" t="s">
        <v>1130</v>
      </c>
      <c r="C191" t="s">
        <v>908</v>
      </c>
      <c r="D191" t="s">
        <v>1148</v>
      </c>
    </row>
    <row r="192" spans="1:4">
      <c r="A192" s="446">
        <v>191</v>
      </c>
      <c r="B192" t="s">
        <v>1130</v>
      </c>
      <c r="C192" t="s">
        <v>1149</v>
      </c>
      <c r="D192" t="s">
        <v>1150</v>
      </c>
    </row>
    <row r="193" spans="1:4">
      <c r="A193" s="446">
        <v>192</v>
      </c>
      <c r="B193" t="s">
        <v>1130</v>
      </c>
      <c r="C193" t="s">
        <v>1151</v>
      </c>
      <c r="D193" t="s">
        <v>1152</v>
      </c>
    </row>
    <row r="194" spans="1:4">
      <c r="A194" s="446">
        <v>193</v>
      </c>
      <c r="B194" t="s">
        <v>1130</v>
      </c>
      <c r="C194" t="s">
        <v>1153</v>
      </c>
      <c r="D194" t="s">
        <v>1154</v>
      </c>
    </row>
    <row r="195" spans="1:4">
      <c r="A195" s="446">
        <v>194</v>
      </c>
      <c r="B195" t="s">
        <v>1130</v>
      </c>
      <c r="C195" t="s">
        <v>1155</v>
      </c>
      <c r="D195" t="s">
        <v>1156</v>
      </c>
    </row>
    <row r="196" spans="1:4">
      <c r="A196" s="446">
        <v>195</v>
      </c>
      <c r="B196" t="s">
        <v>1130</v>
      </c>
      <c r="C196" t="s">
        <v>1157</v>
      </c>
      <c r="D196" t="s">
        <v>1158</v>
      </c>
    </row>
    <row r="197" spans="1:4">
      <c r="A197" s="446">
        <v>196</v>
      </c>
      <c r="B197" t="s">
        <v>1130</v>
      </c>
      <c r="C197" t="s">
        <v>1159</v>
      </c>
      <c r="D197" t="s">
        <v>1160</v>
      </c>
    </row>
    <row r="198" spans="1:4">
      <c r="A198" s="446">
        <v>197</v>
      </c>
      <c r="B198" t="s">
        <v>1130</v>
      </c>
      <c r="C198" t="s">
        <v>1161</v>
      </c>
      <c r="D198" t="s">
        <v>1162</v>
      </c>
    </row>
    <row r="199" spans="1:4">
      <c r="A199" s="446">
        <v>198</v>
      </c>
      <c r="B199" t="s">
        <v>1130</v>
      </c>
      <c r="C199" t="s">
        <v>1163</v>
      </c>
      <c r="D199" t="s">
        <v>1164</v>
      </c>
    </row>
    <row r="200" spans="1:4">
      <c r="A200" s="446">
        <v>199</v>
      </c>
      <c r="B200" t="s">
        <v>1130</v>
      </c>
      <c r="C200" t="s">
        <v>1165</v>
      </c>
      <c r="D200" t="s">
        <v>1166</v>
      </c>
    </row>
    <row r="201" spans="1:4">
      <c r="A201" s="446">
        <v>200</v>
      </c>
      <c r="B201" t="s">
        <v>1130</v>
      </c>
      <c r="C201" t="s">
        <v>1167</v>
      </c>
      <c r="D201" t="s">
        <v>1168</v>
      </c>
    </row>
    <row r="202" spans="1:4">
      <c r="A202" s="446">
        <v>201</v>
      </c>
      <c r="B202" t="s">
        <v>1130</v>
      </c>
      <c r="C202" t="s">
        <v>1169</v>
      </c>
      <c r="D202" t="s">
        <v>1170</v>
      </c>
    </row>
    <row r="203" spans="1:4">
      <c r="A203" s="446">
        <v>202</v>
      </c>
      <c r="B203" t="s">
        <v>1130</v>
      </c>
      <c r="C203" t="s">
        <v>1130</v>
      </c>
      <c r="D203" t="s">
        <v>1131</v>
      </c>
    </row>
    <row r="204" spans="1:4">
      <c r="A204" s="446">
        <v>203</v>
      </c>
      <c r="B204" t="s">
        <v>1130</v>
      </c>
      <c r="C204" t="s">
        <v>1171</v>
      </c>
      <c r="D204" t="s">
        <v>1172</v>
      </c>
    </row>
    <row r="205" spans="1:4">
      <c r="A205" s="446">
        <v>204</v>
      </c>
      <c r="B205" t="s">
        <v>1130</v>
      </c>
      <c r="C205" t="s">
        <v>1173</v>
      </c>
      <c r="D205" t="s">
        <v>1174</v>
      </c>
    </row>
    <row r="206" spans="1:4">
      <c r="A206" s="446">
        <v>205</v>
      </c>
      <c r="B206" t="s">
        <v>1175</v>
      </c>
      <c r="C206" t="s">
        <v>1177</v>
      </c>
      <c r="D206" t="s">
        <v>1178</v>
      </c>
    </row>
    <row r="207" spans="1:4">
      <c r="A207" s="446">
        <v>206</v>
      </c>
      <c r="B207" t="s">
        <v>1175</v>
      </c>
      <c r="C207" t="s">
        <v>1179</v>
      </c>
      <c r="D207" t="s">
        <v>1180</v>
      </c>
    </row>
    <row r="208" spans="1:4">
      <c r="A208" s="446">
        <v>207</v>
      </c>
      <c r="B208" t="s">
        <v>1175</v>
      </c>
      <c r="C208" t="s">
        <v>1424</v>
      </c>
      <c r="D208" t="s">
        <v>1215</v>
      </c>
    </row>
    <row r="209" spans="1:4">
      <c r="A209" s="446">
        <v>208</v>
      </c>
      <c r="B209" t="s">
        <v>1175</v>
      </c>
      <c r="C209" t="s">
        <v>1181</v>
      </c>
      <c r="D209" t="s">
        <v>1182</v>
      </c>
    </row>
    <row r="210" spans="1:4">
      <c r="A210" s="446">
        <v>209</v>
      </c>
      <c r="B210" t="s">
        <v>1175</v>
      </c>
      <c r="C210" t="s">
        <v>1183</v>
      </c>
      <c r="D210" t="s">
        <v>1184</v>
      </c>
    </row>
    <row r="211" spans="1:4">
      <c r="A211" s="446">
        <v>210</v>
      </c>
      <c r="B211" t="s">
        <v>1175</v>
      </c>
      <c r="C211" t="s">
        <v>1185</v>
      </c>
      <c r="D211" t="s">
        <v>1186</v>
      </c>
    </row>
    <row r="212" spans="1:4">
      <c r="A212" s="446">
        <v>211</v>
      </c>
      <c r="B212" t="s">
        <v>1175</v>
      </c>
      <c r="C212" t="s">
        <v>1187</v>
      </c>
      <c r="D212" t="s">
        <v>1188</v>
      </c>
    </row>
    <row r="213" spans="1:4">
      <c r="A213" s="446">
        <v>212</v>
      </c>
      <c r="B213" t="s">
        <v>1175</v>
      </c>
      <c r="C213" t="s">
        <v>1189</v>
      </c>
      <c r="D213" t="s">
        <v>1190</v>
      </c>
    </row>
    <row r="214" spans="1:4">
      <c r="A214" s="446">
        <v>213</v>
      </c>
      <c r="B214" t="s">
        <v>1175</v>
      </c>
      <c r="C214" t="s">
        <v>1191</v>
      </c>
      <c r="D214" t="s">
        <v>1192</v>
      </c>
    </row>
    <row r="215" spans="1:4">
      <c r="A215" s="446">
        <v>214</v>
      </c>
      <c r="B215" t="s">
        <v>1175</v>
      </c>
      <c r="C215" t="s">
        <v>1193</v>
      </c>
      <c r="D215" t="s">
        <v>1194</v>
      </c>
    </row>
    <row r="216" spans="1:4">
      <c r="A216" s="446">
        <v>215</v>
      </c>
      <c r="B216" t="s">
        <v>1175</v>
      </c>
      <c r="C216" t="s">
        <v>1195</v>
      </c>
      <c r="D216" t="s">
        <v>1196</v>
      </c>
    </row>
    <row r="217" spans="1:4">
      <c r="A217" s="446">
        <v>216</v>
      </c>
      <c r="B217" t="s">
        <v>1175</v>
      </c>
      <c r="C217" t="s">
        <v>1197</v>
      </c>
      <c r="D217" t="s">
        <v>1198</v>
      </c>
    </row>
    <row r="218" spans="1:4">
      <c r="A218" s="446">
        <v>217</v>
      </c>
      <c r="B218" t="s">
        <v>1175</v>
      </c>
      <c r="C218" t="s">
        <v>1199</v>
      </c>
      <c r="D218" t="s">
        <v>1200</v>
      </c>
    </row>
    <row r="219" spans="1:4">
      <c r="A219" s="446">
        <v>218</v>
      </c>
      <c r="B219" t="s">
        <v>1175</v>
      </c>
      <c r="C219" t="s">
        <v>1201</v>
      </c>
      <c r="D219" t="s">
        <v>1202</v>
      </c>
    </row>
    <row r="220" spans="1:4">
      <c r="A220" s="446">
        <v>219</v>
      </c>
      <c r="B220" t="s">
        <v>1175</v>
      </c>
      <c r="C220" t="s">
        <v>1203</v>
      </c>
      <c r="D220" t="s">
        <v>1204</v>
      </c>
    </row>
    <row r="221" spans="1:4">
      <c r="A221" s="446">
        <v>220</v>
      </c>
      <c r="B221" t="s">
        <v>1175</v>
      </c>
      <c r="C221" t="s">
        <v>1205</v>
      </c>
      <c r="D221" t="s">
        <v>1206</v>
      </c>
    </row>
    <row r="222" spans="1:4">
      <c r="A222" s="446">
        <v>221</v>
      </c>
      <c r="B222" t="s">
        <v>1175</v>
      </c>
      <c r="C222" t="s">
        <v>1175</v>
      </c>
      <c r="D222" t="s">
        <v>1176</v>
      </c>
    </row>
    <row r="223" spans="1:4">
      <c r="A223" s="446">
        <v>222</v>
      </c>
      <c r="B223" t="s">
        <v>1175</v>
      </c>
      <c r="C223" t="s">
        <v>1207</v>
      </c>
      <c r="D223" t="s">
        <v>1208</v>
      </c>
    </row>
    <row r="224" spans="1:4">
      <c r="A224" s="446">
        <v>223</v>
      </c>
      <c r="B224" t="s">
        <v>1175</v>
      </c>
      <c r="C224" t="s">
        <v>1209</v>
      </c>
      <c r="D224" t="s">
        <v>1210</v>
      </c>
    </row>
    <row r="225" spans="1:4">
      <c r="A225" s="446">
        <v>224</v>
      </c>
      <c r="B225" t="s">
        <v>1175</v>
      </c>
      <c r="C225" t="s">
        <v>1211</v>
      </c>
      <c r="D225" t="s">
        <v>1212</v>
      </c>
    </row>
    <row r="226" spans="1:4">
      <c r="A226" s="446">
        <v>225</v>
      </c>
      <c r="B226" t="s">
        <v>1175</v>
      </c>
      <c r="C226" t="s">
        <v>1213</v>
      </c>
      <c r="D226" t="s">
        <v>1214</v>
      </c>
    </row>
    <row r="227" spans="1:4">
      <c r="A227" s="446">
        <v>226</v>
      </c>
      <c r="B227" t="s">
        <v>1216</v>
      </c>
      <c r="C227" t="s">
        <v>1218</v>
      </c>
      <c r="D227" t="s">
        <v>1219</v>
      </c>
    </row>
    <row r="228" spans="1:4">
      <c r="A228" s="446">
        <v>227</v>
      </c>
      <c r="B228" t="s">
        <v>1216</v>
      </c>
      <c r="C228" t="s">
        <v>1220</v>
      </c>
      <c r="D228" t="s">
        <v>1221</v>
      </c>
    </row>
    <row r="229" spans="1:4">
      <c r="A229" s="446">
        <v>228</v>
      </c>
      <c r="B229" t="s">
        <v>1216</v>
      </c>
      <c r="C229" t="s">
        <v>1222</v>
      </c>
      <c r="D229" t="s">
        <v>1223</v>
      </c>
    </row>
    <row r="230" spans="1:4">
      <c r="A230" s="446">
        <v>229</v>
      </c>
      <c r="B230" t="s">
        <v>1216</v>
      </c>
      <c r="C230" t="s">
        <v>800</v>
      </c>
      <c r="D230" t="s">
        <v>1224</v>
      </c>
    </row>
    <row r="231" spans="1:4">
      <c r="A231" s="446">
        <v>230</v>
      </c>
      <c r="B231" t="s">
        <v>1216</v>
      </c>
      <c r="C231" t="s">
        <v>1225</v>
      </c>
      <c r="D231" t="s">
        <v>1226</v>
      </c>
    </row>
    <row r="232" spans="1:4">
      <c r="A232" s="446">
        <v>231</v>
      </c>
      <c r="B232" t="s">
        <v>1216</v>
      </c>
      <c r="C232" t="s">
        <v>1227</v>
      </c>
      <c r="D232" t="s">
        <v>1228</v>
      </c>
    </row>
    <row r="233" spans="1:4">
      <c r="A233" s="446">
        <v>232</v>
      </c>
      <c r="B233" t="s">
        <v>1216</v>
      </c>
      <c r="C233" t="s">
        <v>1229</v>
      </c>
      <c r="D233" t="s">
        <v>1230</v>
      </c>
    </row>
    <row r="234" spans="1:4">
      <c r="A234" s="446">
        <v>233</v>
      </c>
      <c r="B234" t="s">
        <v>1216</v>
      </c>
      <c r="C234" t="s">
        <v>1231</v>
      </c>
      <c r="D234" t="s">
        <v>1232</v>
      </c>
    </row>
    <row r="235" spans="1:4">
      <c r="A235" s="446">
        <v>234</v>
      </c>
      <c r="B235" t="s">
        <v>1216</v>
      </c>
      <c r="C235" t="s">
        <v>1233</v>
      </c>
      <c r="D235" t="s">
        <v>1234</v>
      </c>
    </row>
    <row r="236" spans="1:4">
      <c r="A236" s="446">
        <v>235</v>
      </c>
      <c r="B236" t="s">
        <v>1216</v>
      </c>
      <c r="C236" t="s">
        <v>1235</v>
      </c>
      <c r="D236" t="s">
        <v>1236</v>
      </c>
    </row>
    <row r="237" spans="1:4">
      <c r="A237" s="446">
        <v>236</v>
      </c>
      <c r="B237" t="s">
        <v>1216</v>
      </c>
      <c r="C237" t="s">
        <v>1216</v>
      </c>
      <c r="D237" t="s">
        <v>1217</v>
      </c>
    </row>
    <row r="238" spans="1:4">
      <c r="A238" s="446">
        <v>237</v>
      </c>
      <c r="B238" t="s">
        <v>1216</v>
      </c>
      <c r="C238" t="s">
        <v>1237</v>
      </c>
      <c r="D238" t="s">
        <v>1238</v>
      </c>
    </row>
    <row r="239" spans="1:4">
      <c r="A239" s="446">
        <v>238</v>
      </c>
      <c r="B239" t="s">
        <v>1216</v>
      </c>
      <c r="C239" t="s">
        <v>1239</v>
      </c>
      <c r="D239" t="s">
        <v>1240</v>
      </c>
    </row>
    <row r="240" spans="1:4">
      <c r="A240" s="446">
        <v>239</v>
      </c>
      <c r="B240" t="s">
        <v>1216</v>
      </c>
      <c r="C240" t="s">
        <v>1241</v>
      </c>
      <c r="D240" t="s">
        <v>1242</v>
      </c>
    </row>
    <row r="241" spans="1:4">
      <c r="A241" s="446">
        <v>240</v>
      </c>
      <c r="B241" t="s">
        <v>1243</v>
      </c>
      <c r="C241" t="s">
        <v>1245</v>
      </c>
      <c r="D241" t="s">
        <v>1246</v>
      </c>
    </row>
    <row r="242" spans="1:4">
      <c r="A242" s="446">
        <v>241</v>
      </c>
      <c r="B242" t="s">
        <v>1243</v>
      </c>
      <c r="C242" t="s">
        <v>1247</v>
      </c>
      <c r="D242" t="s">
        <v>1248</v>
      </c>
    </row>
    <row r="243" spans="1:4">
      <c r="A243" s="446">
        <v>242</v>
      </c>
      <c r="B243" t="s">
        <v>1243</v>
      </c>
      <c r="C243" t="s">
        <v>1249</v>
      </c>
      <c r="D243" t="s">
        <v>1250</v>
      </c>
    </row>
    <row r="244" spans="1:4">
      <c r="A244" s="446">
        <v>243</v>
      </c>
      <c r="B244" t="s">
        <v>1243</v>
      </c>
      <c r="C244" t="s">
        <v>1251</v>
      </c>
      <c r="D244" t="s">
        <v>1252</v>
      </c>
    </row>
    <row r="245" spans="1:4">
      <c r="A245" s="446">
        <v>244</v>
      </c>
      <c r="B245" t="s">
        <v>1243</v>
      </c>
      <c r="C245" t="s">
        <v>1253</v>
      </c>
      <c r="D245" t="s">
        <v>1254</v>
      </c>
    </row>
    <row r="246" spans="1:4">
      <c r="A246" s="446">
        <v>245</v>
      </c>
      <c r="B246" t="s">
        <v>1243</v>
      </c>
      <c r="C246" t="s">
        <v>1255</v>
      </c>
      <c r="D246" t="s">
        <v>1256</v>
      </c>
    </row>
    <row r="247" spans="1:4">
      <c r="A247" s="446">
        <v>246</v>
      </c>
      <c r="B247" t="s">
        <v>1243</v>
      </c>
      <c r="C247" t="s">
        <v>1257</v>
      </c>
      <c r="D247" t="s">
        <v>1258</v>
      </c>
    </row>
    <row r="248" spans="1:4">
      <c r="A248" s="446">
        <v>247</v>
      </c>
      <c r="B248" t="s">
        <v>1243</v>
      </c>
      <c r="C248" t="s">
        <v>1259</v>
      </c>
      <c r="D248" t="s">
        <v>1260</v>
      </c>
    </row>
    <row r="249" spans="1:4">
      <c r="A249" s="446">
        <v>248</v>
      </c>
      <c r="B249" t="s">
        <v>1243</v>
      </c>
      <c r="C249" t="s">
        <v>1261</v>
      </c>
      <c r="D249" t="s">
        <v>1262</v>
      </c>
    </row>
    <row r="250" spans="1:4">
      <c r="A250" s="446">
        <v>249</v>
      </c>
      <c r="B250" t="s">
        <v>1243</v>
      </c>
      <c r="C250" t="s">
        <v>1263</v>
      </c>
      <c r="D250" t="s">
        <v>1264</v>
      </c>
    </row>
    <row r="251" spans="1:4">
      <c r="A251" s="446">
        <v>250</v>
      </c>
      <c r="B251" t="s">
        <v>1243</v>
      </c>
      <c r="C251" t="s">
        <v>1265</v>
      </c>
      <c r="D251" t="s">
        <v>1266</v>
      </c>
    </row>
    <row r="252" spans="1:4">
      <c r="A252" s="446">
        <v>251</v>
      </c>
      <c r="B252" t="s">
        <v>1243</v>
      </c>
      <c r="C252" t="s">
        <v>1267</v>
      </c>
      <c r="D252" t="s">
        <v>1268</v>
      </c>
    </row>
    <row r="253" spans="1:4">
      <c r="A253" s="446">
        <v>252</v>
      </c>
      <c r="B253" t="s">
        <v>1243</v>
      </c>
      <c r="C253" t="s">
        <v>1243</v>
      </c>
      <c r="D253" t="s">
        <v>1244</v>
      </c>
    </row>
    <row r="254" spans="1:4">
      <c r="A254" s="446">
        <v>253</v>
      </c>
      <c r="B254" t="s">
        <v>1243</v>
      </c>
      <c r="C254" t="s">
        <v>1269</v>
      </c>
      <c r="D254" t="s">
        <v>1270</v>
      </c>
    </row>
    <row r="255" spans="1:4">
      <c r="A255" s="446">
        <v>254</v>
      </c>
      <c r="B255" t="s">
        <v>1243</v>
      </c>
      <c r="C255" t="s">
        <v>1271</v>
      </c>
      <c r="D255" t="s">
        <v>1272</v>
      </c>
    </row>
    <row r="256" spans="1:4">
      <c r="A256" s="446">
        <v>255</v>
      </c>
      <c r="B256" t="s">
        <v>1273</v>
      </c>
      <c r="C256" t="s">
        <v>1275</v>
      </c>
      <c r="D256" t="s">
        <v>1276</v>
      </c>
    </row>
    <row r="257" spans="1:4">
      <c r="A257" s="446">
        <v>256</v>
      </c>
      <c r="B257" t="s">
        <v>1273</v>
      </c>
      <c r="C257" t="s">
        <v>1277</v>
      </c>
      <c r="D257" t="s">
        <v>1278</v>
      </c>
    </row>
    <row r="258" spans="1:4">
      <c r="A258" s="446">
        <v>257</v>
      </c>
      <c r="B258" t="s">
        <v>1273</v>
      </c>
      <c r="C258" t="s">
        <v>1279</v>
      </c>
      <c r="D258" t="s">
        <v>1280</v>
      </c>
    </row>
    <row r="259" spans="1:4">
      <c r="A259" s="446">
        <v>258</v>
      </c>
      <c r="B259" t="s">
        <v>1273</v>
      </c>
      <c r="C259" t="s">
        <v>1281</v>
      </c>
      <c r="D259" t="s">
        <v>1282</v>
      </c>
    </row>
    <row r="260" spans="1:4">
      <c r="A260" s="446">
        <v>259</v>
      </c>
      <c r="B260" t="s">
        <v>1273</v>
      </c>
      <c r="C260" t="s">
        <v>1283</v>
      </c>
      <c r="D260" t="s">
        <v>1284</v>
      </c>
    </row>
    <row r="261" spans="1:4">
      <c r="A261" s="446">
        <v>260</v>
      </c>
      <c r="B261" t="s">
        <v>1273</v>
      </c>
      <c r="C261" t="s">
        <v>1285</v>
      </c>
      <c r="D261" t="s">
        <v>1286</v>
      </c>
    </row>
    <row r="262" spans="1:4">
      <c r="A262" s="446">
        <v>261</v>
      </c>
      <c r="B262" t="s">
        <v>1273</v>
      </c>
      <c r="C262" t="s">
        <v>1287</v>
      </c>
      <c r="D262" t="s">
        <v>1288</v>
      </c>
    </row>
    <row r="263" spans="1:4">
      <c r="A263" s="446">
        <v>262</v>
      </c>
      <c r="B263" t="s">
        <v>1273</v>
      </c>
      <c r="C263" t="s">
        <v>1289</v>
      </c>
      <c r="D263" t="s">
        <v>1290</v>
      </c>
    </row>
    <row r="264" spans="1:4">
      <c r="A264" s="446">
        <v>263</v>
      </c>
      <c r="B264" t="s">
        <v>1273</v>
      </c>
      <c r="C264" t="s">
        <v>1291</v>
      </c>
      <c r="D264" t="s">
        <v>1292</v>
      </c>
    </row>
    <row r="265" spans="1:4">
      <c r="A265" s="446">
        <v>264</v>
      </c>
      <c r="B265" t="s">
        <v>1273</v>
      </c>
      <c r="C265" t="s">
        <v>1273</v>
      </c>
      <c r="D265" t="s">
        <v>1274</v>
      </c>
    </row>
    <row r="266" spans="1:4">
      <c r="A266" s="446">
        <v>265</v>
      </c>
      <c r="B266" t="s">
        <v>1273</v>
      </c>
      <c r="C266" t="s">
        <v>1293</v>
      </c>
      <c r="D266" t="s">
        <v>1294</v>
      </c>
    </row>
    <row r="267" spans="1:4">
      <c r="A267" s="446">
        <v>266</v>
      </c>
      <c r="B267" t="s">
        <v>1295</v>
      </c>
      <c r="C267" t="s">
        <v>1297</v>
      </c>
      <c r="D267" t="s">
        <v>1298</v>
      </c>
    </row>
    <row r="268" spans="1:4">
      <c r="A268" s="446">
        <v>267</v>
      </c>
      <c r="B268" t="s">
        <v>1295</v>
      </c>
      <c r="C268" t="s">
        <v>1299</v>
      </c>
      <c r="D268" t="s">
        <v>1300</v>
      </c>
    </row>
    <row r="269" spans="1:4">
      <c r="A269" s="446">
        <v>268</v>
      </c>
      <c r="B269" t="s">
        <v>1295</v>
      </c>
      <c r="C269" t="s">
        <v>1301</v>
      </c>
      <c r="D269" t="s">
        <v>1302</v>
      </c>
    </row>
    <row r="270" spans="1:4">
      <c r="A270" s="446">
        <v>269</v>
      </c>
      <c r="B270" t="s">
        <v>1295</v>
      </c>
      <c r="C270" t="s">
        <v>1303</v>
      </c>
      <c r="D270" t="s">
        <v>1304</v>
      </c>
    </row>
    <row r="271" spans="1:4">
      <c r="A271" s="446">
        <v>270</v>
      </c>
      <c r="B271" t="s">
        <v>1295</v>
      </c>
      <c r="C271" t="s">
        <v>800</v>
      </c>
      <c r="D271" t="s">
        <v>1305</v>
      </c>
    </row>
    <row r="272" spans="1:4">
      <c r="A272" s="446">
        <v>271</v>
      </c>
      <c r="B272" t="s">
        <v>1295</v>
      </c>
      <c r="C272" t="s">
        <v>1306</v>
      </c>
      <c r="D272" t="s">
        <v>1307</v>
      </c>
    </row>
    <row r="273" spans="1:4">
      <c r="A273" s="446">
        <v>272</v>
      </c>
      <c r="B273" t="s">
        <v>1295</v>
      </c>
      <c r="C273" t="s">
        <v>1308</v>
      </c>
      <c r="D273" t="s">
        <v>1309</v>
      </c>
    </row>
    <row r="274" spans="1:4">
      <c r="A274" s="446">
        <v>273</v>
      </c>
      <c r="B274" t="s">
        <v>1295</v>
      </c>
      <c r="C274" t="s">
        <v>1310</v>
      </c>
      <c r="D274" t="s">
        <v>1311</v>
      </c>
    </row>
    <row r="275" spans="1:4">
      <c r="A275" s="446">
        <v>274</v>
      </c>
      <c r="B275" t="s">
        <v>1295</v>
      </c>
      <c r="C275" t="s">
        <v>1312</v>
      </c>
      <c r="D275" t="s">
        <v>1313</v>
      </c>
    </row>
    <row r="276" spans="1:4">
      <c r="A276" s="446">
        <v>275</v>
      </c>
      <c r="B276" t="s">
        <v>1295</v>
      </c>
      <c r="C276" t="s">
        <v>1314</v>
      </c>
      <c r="D276" t="s">
        <v>1315</v>
      </c>
    </row>
    <row r="277" spans="1:4">
      <c r="A277" s="446">
        <v>276</v>
      </c>
      <c r="B277" t="s">
        <v>1295</v>
      </c>
      <c r="C277" t="s">
        <v>1316</v>
      </c>
      <c r="D277" t="s">
        <v>1317</v>
      </c>
    </row>
    <row r="278" spans="1:4">
      <c r="A278" s="446">
        <v>277</v>
      </c>
      <c r="B278" t="s">
        <v>1295</v>
      </c>
      <c r="C278" t="s">
        <v>1318</v>
      </c>
      <c r="D278" t="s">
        <v>1319</v>
      </c>
    </row>
    <row r="279" spans="1:4">
      <c r="A279" s="446">
        <v>278</v>
      </c>
      <c r="B279" t="s">
        <v>1295</v>
      </c>
      <c r="C279" t="s">
        <v>1320</v>
      </c>
      <c r="D279" t="s">
        <v>1321</v>
      </c>
    </row>
    <row r="280" spans="1:4">
      <c r="A280" s="446">
        <v>279</v>
      </c>
      <c r="B280" t="s">
        <v>1295</v>
      </c>
      <c r="C280" t="s">
        <v>1322</v>
      </c>
      <c r="D280" t="s">
        <v>1323</v>
      </c>
    </row>
    <row r="281" spans="1:4">
      <c r="A281" s="446">
        <v>280</v>
      </c>
      <c r="B281" t="s">
        <v>1295</v>
      </c>
      <c r="C281" t="s">
        <v>1324</v>
      </c>
      <c r="D281" t="s">
        <v>1325</v>
      </c>
    </row>
    <row r="282" spans="1:4">
      <c r="A282" s="446">
        <v>281</v>
      </c>
      <c r="B282" t="s">
        <v>1295</v>
      </c>
      <c r="C282" t="s">
        <v>1295</v>
      </c>
      <c r="D282" t="s">
        <v>1296</v>
      </c>
    </row>
    <row r="283" spans="1:4">
      <c r="A283" s="446">
        <v>282</v>
      </c>
      <c r="B283" t="s">
        <v>1326</v>
      </c>
      <c r="C283" t="s">
        <v>1328</v>
      </c>
      <c r="D283" t="s">
        <v>1329</v>
      </c>
    </row>
    <row r="284" spans="1:4">
      <c r="A284" s="446">
        <v>283</v>
      </c>
      <c r="B284" t="s">
        <v>1326</v>
      </c>
      <c r="C284" t="s">
        <v>1330</v>
      </c>
      <c r="D284" t="s">
        <v>1331</v>
      </c>
    </row>
    <row r="285" spans="1:4">
      <c r="A285" s="446">
        <v>284</v>
      </c>
      <c r="B285" t="s">
        <v>1326</v>
      </c>
      <c r="C285" t="s">
        <v>868</v>
      </c>
      <c r="D285" t="s">
        <v>1332</v>
      </c>
    </row>
    <row r="286" spans="1:4">
      <c r="A286" s="446">
        <v>285</v>
      </c>
      <c r="B286" t="s">
        <v>1326</v>
      </c>
      <c r="C286" t="s">
        <v>1333</v>
      </c>
      <c r="D286" t="s">
        <v>1334</v>
      </c>
    </row>
    <row r="287" spans="1:4">
      <c r="A287" s="446">
        <v>286</v>
      </c>
      <c r="B287" t="s">
        <v>1326</v>
      </c>
      <c r="C287" t="s">
        <v>1335</v>
      </c>
      <c r="D287" t="s">
        <v>1336</v>
      </c>
    </row>
    <row r="288" spans="1:4">
      <c r="A288" s="446">
        <v>287</v>
      </c>
      <c r="B288" t="s">
        <v>1326</v>
      </c>
      <c r="C288" t="s">
        <v>1337</v>
      </c>
      <c r="D288" t="s">
        <v>1338</v>
      </c>
    </row>
    <row r="289" spans="1:4">
      <c r="A289" s="446">
        <v>288</v>
      </c>
      <c r="B289" t="s">
        <v>1326</v>
      </c>
      <c r="C289" t="s">
        <v>1339</v>
      </c>
      <c r="D289" t="s">
        <v>1340</v>
      </c>
    </row>
    <row r="290" spans="1:4">
      <c r="A290" s="446">
        <v>289</v>
      </c>
      <c r="B290" t="s">
        <v>1326</v>
      </c>
      <c r="C290" t="s">
        <v>1341</v>
      </c>
      <c r="D290" t="s">
        <v>1342</v>
      </c>
    </row>
    <row r="291" spans="1:4">
      <c r="A291" s="446">
        <v>290</v>
      </c>
      <c r="B291" t="s">
        <v>1326</v>
      </c>
      <c r="C291" t="s">
        <v>1126</v>
      </c>
      <c r="D291" t="s">
        <v>1343</v>
      </c>
    </row>
    <row r="292" spans="1:4">
      <c r="A292" s="446">
        <v>291</v>
      </c>
      <c r="B292" t="s">
        <v>1326</v>
      </c>
      <c r="C292" t="s">
        <v>1128</v>
      </c>
      <c r="D292" t="s">
        <v>1344</v>
      </c>
    </row>
    <row r="293" spans="1:4">
      <c r="A293" s="446">
        <v>292</v>
      </c>
      <c r="B293" t="s">
        <v>1326</v>
      </c>
      <c r="C293" t="s">
        <v>1345</v>
      </c>
      <c r="D293" t="s">
        <v>1346</v>
      </c>
    </row>
    <row r="294" spans="1:4">
      <c r="A294" s="446">
        <v>293</v>
      </c>
      <c r="B294" t="s">
        <v>1326</v>
      </c>
      <c r="C294" t="s">
        <v>1347</v>
      </c>
      <c r="D294" t="s">
        <v>1348</v>
      </c>
    </row>
    <row r="295" spans="1:4">
      <c r="A295" s="446">
        <v>294</v>
      </c>
      <c r="B295" t="s">
        <v>1326</v>
      </c>
      <c r="C295" t="s">
        <v>1349</v>
      </c>
      <c r="D295" t="s">
        <v>1350</v>
      </c>
    </row>
    <row r="296" spans="1:4">
      <c r="A296" s="446">
        <v>295</v>
      </c>
      <c r="B296" t="s">
        <v>1326</v>
      </c>
      <c r="C296" t="s">
        <v>1326</v>
      </c>
      <c r="D296" t="s">
        <v>1327</v>
      </c>
    </row>
    <row r="297" spans="1:4">
      <c r="A297" s="446">
        <v>296</v>
      </c>
      <c r="B297" t="s">
        <v>1326</v>
      </c>
      <c r="C297" t="s">
        <v>1351</v>
      </c>
      <c r="D297" t="s">
        <v>1352</v>
      </c>
    </row>
    <row r="298" spans="1:4">
      <c r="A298" s="446">
        <v>297</v>
      </c>
      <c r="B298" t="s">
        <v>1353</v>
      </c>
      <c r="C298" t="s">
        <v>1353</v>
      </c>
      <c r="D298" t="s">
        <v>1354</v>
      </c>
    </row>
    <row r="299" spans="1:4">
      <c r="A299" s="446">
        <v>298</v>
      </c>
      <c r="B299" t="s">
        <v>1355</v>
      </c>
      <c r="C299" t="s">
        <v>1355</v>
      </c>
      <c r="D299" t="s">
        <v>1356</v>
      </c>
    </row>
    <row r="300" spans="1:4">
      <c r="A300" s="446">
        <v>299</v>
      </c>
      <c r="B300" t="s">
        <v>1357</v>
      </c>
      <c r="C300" t="s">
        <v>1357</v>
      </c>
      <c r="D300" t="s">
        <v>1358</v>
      </c>
    </row>
    <row r="301" spans="1:4">
      <c r="A301" s="446">
        <v>300</v>
      </c>
      <c r="B301" t="s">
        <v>1359</v>
      </c>
      <c r="C301" t="s">
        <v>1359</v>
      </c>
      <c r="D301" t="s">
        <v>1360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770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1041</v>
      </c>
      <c r="C2" s="357" t="s">
        <v>1041</v>
      </c>
      <c r="D2" s="357" t="s">
        <v>1042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1364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M40" sqref="M40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4" t="s">
        <v>541</v>
      </c>
      <c r="F5" s="524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1400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1401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719</v>
      </c>
      <c r="G36" s="316"/>
      <c r="J36" s="45"/>
    </row>
    <row r="37" spans="1:10" ht="22.5">
      <c r="C37" s="38"/>
      <c r="D37" s="39"/>
      <c r="E37" s="40" t="s">
        <v>10</v>
      </c>
      <c r="F37" s="346" t="s">
        <v>582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1395</v>
      </c>
      <c r="G59" s="469"/>
    </row>
    <row r="60" spans="1:9" ht="27">
      <c r="A60" s="42"/>
      <c r="B60" s="43"/>
      <c r="D60" s="44"/>
      <c r="E60" s="466" t="s">
        <v>517</v>
      </c>
      <c r="F60" s="467" t="s">
        <v>1396</v>
      </c>
      <c r="G60" s="469"/>
    </row>
    <row r="61" spans="1:9" ht="27">
      <c r="A61" s="42"/>
      <c r="B61" s="43"/>
      <c r="D61" s="44"/>
      <c r="E61" s="466" t="s">
        <v>518</v>
      </c>
      <c r="F61" s="467" t="s">
        <v>1367</v>
      </c>
      <c r="G61" s="469"/>
    </row>
    <row r="62" spans="1:9" ht="27">
      <c r="E62" s="468" t="s">
        <v>519</v>
      </c>
      <c r="F62" s="467" t="s">
        <v>1397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770</v>
      </c>
      <c r="B1" s="6" t="s">
        <v>570</v>
      </c>
      <c r="C1" s="6" t="s">
        <v>571</v>
      </c>
      <c r="D1" s="6" t="s">
        <v>572</v>
      </c>
      <c r="E1" s="6" t="s">
        <v>573</v>
      </c>
      <c r="F1" s="6" t="s">
        <v>574</v>
      </c>
      <c r="G1" s="6" t="s">
        <v>575</v>
      </c>
      <c r="H1" s="6" t="s">
        <v>576</v>
      </c>
      <c r="I1" s="6" t="s">
        <v>577</v>
      </c>
    </row>
    <row r="2" spans="1:10">
      <c r="A2" s="6">
        <v>1</v>
      </c>
      <c r="B2" s="6" t="s">
        <v>578</v>
      </c>
      <c r="C2" s="6" t="s">
        <v>105</v>
      </c>
      <c r="D2" s="6" t="s">
        <v>1402</v>
      </c>
      <c r="E2" s="6" t="s">
        <v>1403</v>
      </c>
      <c r="F2" s="6" t="s">
        <v>1404</v>
      </c>
      <c r="G2" s="6" t="s">
        <v>582</v>
      </c>
      <c r="H2" s="6" t="s">
        <v>379</v>
      </c>
      <c r="I2" s="6" t="s">
        <v>379</v>
      </c>
      <c r="J2" s="6" t="s">
        <v>771</v>
      </c>
    </row>
    <row r="3" spans="1:10">
      <c r="A3" s="6">
        <v>2</v>
      </c>
      <c r="B3" s="6" t="s">
        <v>578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379</v>
      </c>
      <c r="I3" s="6" t="s">
        <v>379</v>
      </c>
      <c r="J3" s="6" t="s">
        <v>771</v>
      </c>
    </row>
    <row r="4" spans="1:10">
      <c r="A4" s="6">
        <v>3</v>
      </c>
      <c r="B4" s="6" t="s">
        <v>578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379</v>
      </c>
      <c r="I4" s="6" t="s">
        <v>379</v>
      </c>
      <c r="J4" s="6" t="s">
        <v>771</v>
      </c>
    </row>
    <row r="5" spans="1:10">
      <c r="A5" s="6">
        <v>4</v>
      </c>
      <c r="B5" s="6" t="s">
        <v>578</v>
      </c>
      <c r="C5" s="6" t="s">
        <v>105</v>
      </c>
      <c r="D5" s="6" t="s">
        <v>587</v>
      </c>
      <c r="E5" s="6" t="s">
        <v>588</v>
      </c>
      <c r="F5" s="6" t="s">
        <v>589</v>
      </c>
      <c r="G5" s="6" t="s">
        <v>590</v>
      </c>
      <c r="H5" s="6" t="s">
        <v>379</v>
      </c>
      <c r="I5" s="6" t="s">
        <v>591</v>
      </c>
      <c r="J5" s="6" t="s">
        <v>771</v>
      </c>
    </row>
    <row r="6" spans="1:10">
      <c r="A6" s="6">
        <v>5</v>
      </c>
      <c r="B6" s="6" t="s">
        <v>578</v>
      </c>
      <c r="C6" s="6" t="s">
        <v>105</v>
      </c>
      <c r="D6" s="6" t="s">
        <v>592</v>
      </c>
      <c r="E6" s="6" t="s">
        <v>593</v>
      </c>
      <c r="F6" s="6" t="s">
        <v>594</v>
      </c>
      <c r="G6" s="6" t="s">
        <v>595</v>
      </c>
      <c r="H6" s="6" t="s">
        <v>379</v>
      </c>
      <c r="I6" s="6" t="s">
        <v>379</v>
      </c>
      <c r="J6" s="6" t="s">
        <v>771</v>
      </c>
    </row>
    <row r="7" spans="1:10">
      <c r="A7" s="6">
        <v>6</v>
      </c>
      <c r="B7" s="6" t="s">
        <v>578</v>
      </c>
      <c r="C7" s="6" t="s">
        <v>105</v>
      </c>
      <c r="D7" s="6" t="s">
        <v>731</v>
      </c>
      <c r="E7" s="6" t="s">
        <v>1399</v>
      </c>
      <c r="F7" s="6" t="s">
        <v>732</v>
      </c>
      <c r="G7" s="6" t="s">
        <v>582</v>
      </c>
      <c r="H7" s="6" t="s">
        <v>379</v>
      </c>
      <c r="I7" s="6" t="s">
        <v>379</v>
      </c>
      <c r="J7" s="6" t="s">
        <v>771</v>
      </c>
    </row>
    <row r="8" spans="1:10">
      <c r="A8" s="6">
        <v>7</v>
      </c>
      <c r="B8" s="6" t="s">
        <v>578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582</v>
      </c>
      <c r="H8" s="6" t="s">
        <v>379</v>
      </c>
      <c r="I8" s="6" t="s">
        <v>379</v>
      </c>
      <c r="J8" s="6" t="s">
        <v>771</v>
      </c>
    </row>
    <row r="9" spans="1:10">
      <c r="A9" s="6">
        <v>8</v>
      </c>
      <c r="B9" s="6" t="s">
        <v>578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582</v>
      </c>
      <c r="H9" s="6" t="s">
        <v>379</v>
      </c>
      <c r="I9" s="6" t="s">
        <v>379</v>
      </c>
      <c r="J9" s="6" t="s">
        <v>771</v>
      </c>
    </row>
    <row r="10" spans="1:10">
      <c r="A10" s="6">
        <v>9</v>
      </c>
      <c r="B10" s="6" t="s">
        <v>578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582</v>
      </c>
      <c r="H10" s="6" t="s">
        <v>379</v>
      </c>
      <c r="I10" s="6" t="s">
        <v>379</v>
      </c>
      <c r="J10" s="6" t="s">
        <v>771</v>
      </c>
    </row>
    <row r="11" spans="1:10">
      <c r="A11" s="6">
        <v>10</v>
      </c>
      <c r="B11" s="6" t="s">
        <v>578</v>
      </c>
      <c r="C11" s="6" t="s">
        <v>105</v>
      </c>
      <c r="D11" s="6" t="s">
        <v>1405</v>
      </c>
      <c r="E11" s="6" t="s">
        <v>1406</v>
      </c>
      <c r="F11" s="6" t="s">
        <v>1407</v>
      </c>
      <c r="G11" s="6" t="s">
        <v>595</v>
      </c>
      <c r="H11" s="6" t="s">
        <v>1408</v>
      </c>
      <c r="I11" s="6" t="s">
        <v>379</v>
      </c>
      <c r="J11" s="6" t="s">
        <v>771</v>
      </c>
    </row>
    <row r="12" spans="1:10">
      <c r="A12" s="6">
        <v>11</v>
      </c>
      <c r="B12" s="6" t="s">
        <v>578</v>
      </c>
      <c r="C12" s="6" t="s">
        <v>105</v>
      </c>
      <c r="D12" s="6" t="s">
        <v>605</v>
      </c>
      <c r="E12" s="6" t="s">
        <v>1409</v>
      </c>
      <c r="F12" s="6" t="s">
        <v>606</v>
      </c>
      <c r="G12" s="6" t="s">
        <v>582</v>
      </c>
      <c r="H12" s="6" t="s">
        <v>607</v>
      </c>
      <c r="I12" s="6" t="s">
        <v>379</v>
      </c>
      <c r="J12" s="6" t="s">
        <v>771</v>
      </c>
    </row>
    <row r="13" spans="1:10">
      <c r="A13" s="6">
        <v>12</v>
      </c>
      <c r="B13" s="6" t="s">
        <v>578</v>
      </c>
      <c r="C13" s="6" t="s">
        <v>105</v>
      </c>
      <c r="D13" s="6" t="s">
        <v>608</v>
      </c>
      <c r="E13" s="6" t="s">
        <v>609</v>
      </c>
      <c r="F13" s="6" t="s">
        <v>610</v>
      </c>
      <c r="G13" s="6" t="s">
        <v>582</v>
      </c>
      <c r="H13" s="6" t="s">
        <v>379</v>
      </c>
      <c r="I13" s="6" t="s">
        <v>1410</v>
      </c>
      <c r="J13" s="6" t="s">
        <v>771</v>
      </c>
    </row>
    <row r="14" spans="1:10">
      <c r="A14" s="6">
        <v>13</v>
      </c>
      <c r="B14" s="6" t="s">
        <v>578</v>
      </c>
      <c r="C14" s="6" t="s">
        <v>105</v>
      </c>
      <c r="D14" s="6" t="s">
        <v>611</v>
      </c>
      <c r="E14" s="6" t="s">
        <v>612</v>
      </c>
      <c r="F14" s="6" t="s">
        <v>613</v>
      </c>
      <c r="G14" s="6" t="s">
        <v>595</v>
      </c>
      <c r="H14" s="6" t="s">
        <v>379</v>
      </c>
      <c r="I14" s="6" t="s">
        <v>379</v>
      </c>
      <c r="J14" s="6" t="s">
        <v>771</v>
      </c>
    </row>
    <row r="15" spans="1:10">
      <c r="A15" s="6">
        <v>14</v>
      </c>
      <c r="B15" s="6" t="s">
        <v>578</v>
      </c>
      <c r="C15" s="6" t="s">
        <v>105</v>
      </c>
      <c r="D15" s="6" t="s">
        <v>614</v>
      </c>
      <c r="E15" s="6" t="s">
        <v>615</v>
      </c>
      <c r="F15" s="6" t="s">
        <v>616</v>
      </c>
      <c r="G15" s="6" t="s">
        <v>347</v>
      </c>
      <c r="H15" s="6" t="s">
        <v>379</v>
      </c>
      <c r="I15" s="6" t="s">
        <v>379</v>
      </c>
      <c r="J15" s="6" t="s">
        <v>771</v>
      </c>
    </row>
    <row r="16" spans="1:10">
      <c r="A16" s="6">
        <v>15</v>
      </c>
      <c r="B16" s="6" t="s">
        <v>578</v>
      </c>
      <c r="C16" s="6" t="s">
        <v>105</v>
      </c>
      <c r="D16" s="6" t="s">
        <v>617</v>
      </c>
      <c r="E16" s="6" t="s">
        <v>618</v>
      </c>
      <c r="F16" s="6" t="s">
        <v>619</v>
      </c>
      <c r="G16" s="6" t="s">
        <v>595</v>
      </c>
      <c r="H16" s="6" t="s">
        <v>379</v>
      </c>
      <c r="I16" s="6" t="s">
        <v>379</v>
      </c>
      <c r="J16" s="6" t="s">
        <v>771</v>
      </c>
    </row>
    <row r="17" spans="1:10">
      <c r="A17" s="6">
        <v>16</v>
      </c>
      <c r="B17" s="6" t="s">
        <v>578</v>
      </c>
      <c r="C17" s="6" t="s">
        <v>105</v>
      </c>
      <c r="D17" s="6" t="s">
        <v>620</v>
      </c>
      <c r="E17" s="6" t="s">
        <v>621</v>
      </c>
      <c r="F17" s="6" t="s">
        <v>622</v>
      </c>
      <c r="G17" s="6" t="s">
        <v>623</v>
      </c>
      <c r="H17" s="6" t="s">
        <v>379</v>
      </c>
      <c r="I17" s="6" t="s">
        <v>379</v>
      </c>
      <c r="J17" s="6" t="s">
        <v>771</v>
      </c>
    </row>
    <row r="18" spans="1:10">
      <c r="A18" s="6">
        <v>17</v>
      </c>
      <c r="B18" s="6" t="s">
        <v>578</v>
      </c>
      <c r="C18" s="6" t="s">
        <v>105</v>
      </c>
      <c r="D18" s="6" t="s">
        <v>624</v>
      </c>
      <c r="E18" s="6" t="s">
        <v>625</v>
      </c>
      <c r="F18" s="6" t="s">
        <v>626</v>
      </c>
      <c r="G18" s="6" t="s">
        <v>648</v>
      </c>
      <c r="H18" s="6" t="s">
        <v>379</v>
      </c>
      <c r="I18" s="6" t="s">
        <v>379</v>
      </c>
      <c r="J18" s="6" t="s">
        <v>771</v>
      </c>
    </row>
    <row r="19" spans="1:10">
      <c r="A19" s="6">
        <v>18</v>
      </c>
      <c r="B19" s="6" t="s">
        <v>578</v>
      </c>
      <c r="C19" s="6" t="s">
        <v>105</v>
      </c>
      <c r="D19" s="6" t="s">
        <v>628</v>
      </c>
      <c r="E19" s="6" t="s">
        <v>629</v>
      </c>
      <c r="F19" s="6" t="s">
        <v>630</v>
      </c>
      <c r="G19" s="6" t="s">
        <v>627</v>
      </c>
      <c r="H19" s="6" t="s">
        <v>379</v>
      </c>
      <c r="I19" s="6" t="s">
        <v>379</v>
      </c>
      <c r="J19" s="6" t="s">
        <v>771</v>
      </c>
    </row>
    <row r="20" spans="1:10">
      <c r="A20" s="6">
        <v>19</v>
      </c>
      <c r="B20" s="6" t="s">
        <v>578</v>
      </c>
      <c r="C20" s="6" t="s">
        <v>105</v>
      </c>
      <c r="D20" s="6" t="s">
        <v>631</v>
      </c>
      <c r="E20" s="6" t="s">
        <v>632</v>
      </c>
      <c r="F20" s="6" t="s">
        <v>633</v>
      </c>
      <c r="G20" s="6" t="s">
        <v>595</v>
      </c>
      <c r="H20" s="6" t="s">
        <v>379</v>
      </c>
      <c r="I20" s="6" t="s">
        <v>379</v>
      </c>
      <c r="J20" s="6" t="s">
        <v>771</v>
      </c>
    </row>
    <row r="21" spans="1:10">
      <c r="A21" s="6">
        <v>20</v>
      </c>
      <c r="B21" s="6" t="s">
        <v>578</v>
      </c>
      <c r="C21" s="6" t="s">
        <v>105</v>
      </c>
      <c r="D21" s="6" t="s">
        <v>634</v>
      </c>
      <c r="E21" s="6" t="s">
        <v>635</v>
      </c>
      <c r="F21" s="6" t="s">
        <v>636</v>
      </c>
      <c r="G21" s="6" t="s">
        <v>637</v>
      </c>
      <c r="H21" s="6" t="s">
        <v>379</v>
      </c>
      <c r="I21" s="6" t="s">
        <v>638</v>
      </c>
      <c r="J21" s="6" t="s">
        <v>771</v>
      </c>
    </row>
    <row r="22" spans="1:10">
      <c r="A22" s="6">
        <v>21</v>
      </c>
      <c r="B22" s="6" t="s">
        <v>578</v>
      </c>
      <c r="C22" s="6" t="s">
        <v>105</v>
      </c>
      <c r="D22" s="6" t="s">
        <v>639</v>
      </c>
      <c r="E22" s="6" t="s">
        <v>640</v>
      </c>
      <c r="F22" s="6" t="s">
        <v>641</v>
      </c>
      <c r="G22" s="6" t="s">
        <v>595</v>
      </c>
      <c r="H22" s="6" t="s">
        <v>379</v>
      </c>
      <c r="I22" s="6" t="s">
        <v>379</v>
      </c>
      <c r="J22" s="6" t="s">
        <v>771</v>
      </c>
    </row>
    <row r="23" spans="1:10">
      <c r="A23" s="6">
        <v>22</v>
      </c>
      <c r="B23" s="6" t="s">
        <v>578</v>
      </c>
      <c r="C23" s="6" t="s">
        <v>105</v>
      </c>
      <c r="D23" s="6" t="s">
        <v>642</v>
      </c>
      <c r="E23" s="6" t="s">
        <v>643</v>
      </c>
      <c r="F23" s="6" t="s">
        <v>644</v>
      </c>
      <c r="G23" s="6" t="s">
        <v>595</v>
      </c>
      <c r="H23" s="6" t="s">
        <v>379</v>
      </c>
      <c r="I23" s="6" t="s">
        <v>379</v>
      </c>
      <c r="J23" s="6" t="s">
        <v>771</v>
      </c>
    </row>
    <row r="24" spans="1:10">
      <c r="A24" s="6">
        <v>23</v>
      </c>
      <c r="B24" s="6" t="s">
        <v>578</v>
      </c>
      <c r="C24" s="6" t="s">
        <v>105</v>
      </c>
      <c r="D24" s="6" t="s">
        <v>1411</v>
      </c>
      <c r="E24" s="6" t="s">
        <v>1412</v>
      </c>
      <c r="F24" s="6" t="s">
        <v>1413</v>
      </c>
      <c r="G24" s="6" t="s">
        <v>595</v>
      </c>
      <c r="H24" s="6" t="s">
        <v>1414</v>
      </c>
      <c r="I24" s="6" t="s">
        <v>379</v>
      </c>
      <c r="J24" s="6" t="s">
        <v>771</v>
      </c>
    </row>
    <row r="25" spans="1:10">
      <c r="A25" s="6">
        <v>24</v>
      </c>
      <c r="B25" s="6" t="s">
        <v>578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648</v>
      </c>
      <c r="H25" s="6" t="s">
        <v>379</v>
      </c>
      <c r="I25" s="6" t="s">
        <v>379</v>
      </c>
      <c r="J25" s="6" t="s">
        <v>771</v>
      </c>
    </row>
    <row r="26" spans="1:10">
      <c r="A26" s="6">
        <v>25</v>
      </c>
      <c r="B26" s="6" t="s">
        <v>578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595</v>
      </c>
      <c r="H26" s="6" t="s">
        <v>379</v>
      </c>
      <c r="I26" s="6" t="s">
        <v>1415</v>
      </c>
      <c r="J26" s="6" t="s">
        <v>771</v>
      </c>
    </row>
    <row r="27" spans="1:10">
      <c r="A27" s="6">
        <v>26</v>
      </c>
      <c r="B27" s="6" t="s">
        <v>578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623</v>
      </c>
      <c r="H27" s="6" t="s">
        <v>379</v>
      </c>
      <c r="I27" s="6" t="s">
        <v>379</v>
      </c>
      <c r="J27" s="6" t="s">
        <v>771</v>
      </c>
    </row>
    <row r="28" spans="1:10">
      <c r="A28" s="6">
        <v>27</v>
      </c>
      <c r="B28" s="6" t="s">
        <v>578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648</v>
      </c>
      <c r="H28" s="6" t="s">
        <v>379</v>
      </c>
      <c r="I28" s="6" t="s">
        <v>379</v>
      </c>
      <c r="J28" s="6" t="s">
        <v>771</v>
      </c>
    </row>
    <row r="29" spans="1:10">
      <c r="A29" s="6">
        <v>28</v>
      </c>
      <c r="B29" s="6" t="s">
        <v>578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595</v>
      </c>
      <c r="H29" s="6" t="s">
        <v>379</v>
      </c>
      <c r="I29" s="6" t="s">
        <v>379</v>
      </c>
      <c r="J29" s="6" t="s">
        <v>771</v>
      </c>
    </row>
    <row r="30" spans="1:10">
      <c r="A30" s="6">
        <v>29</v>
      </c>
      <c r="B30" s="6" t="s">
        <v>578</v>
      </c>
      <c r="C30" s="6" t="s">
        <v>105</v>
      </c>
      <c r="D30" s="6" t="s">
        <v>661</v>
      </c>
      <c r="E30" s="6" t="s">
        <v>662</v>
      </c>
      <c r="F30" s="6" t="s">
        <v>663</v>
      </c>
      <c r="G30" s="6" t="s">
        <v>648</v>
      </c>
      <c r="H30" s="6" t="s">
        <v>379</v>
      </c>
      <c r="I30" s="6" t="s">
        <v>379</v>
      </c>
      <c r="J30" s="6" t="s">
        <v>771</v>
      </c>
    </row>
    <row r="31" spans="1:10">
      <c r="A31" s="6">
        <v>30</v>
      </c>
      <c r="B31" s="6" t="s">
        <v>578</v>
      </c>
      <c r="C31" s="6" t="s">
        <v>105</v>
      </c>
      <c r="D31" s="6" t="s">
        <v>664</v>
      </c>
      <c r="E31" s="6" t="s">
        <v>665</v>
      </c>
      <c r="F31" s="6" t="s">
        <v>666</v>
      </c>
      <c r="G31" s="6" t="s">
        <v>667</v>
      </c>
      <c r="H31" s="6" t="s">
        <v>379</v>
      </c>
      <c r="I31" s="6" t="s">
        <v>379</v>
      </c>
      <c r="J31" s="6" t="s">
        <v>771</v>
      </c>
    </row>
    <row r="32" spans="1:10">
      <c r="A32" s="6">
        <v>31</v>
      </c>
      <c r="B32" s="6" t="s">
        <v>578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582</v>
      </c>
      <c r="H32" s="6" t="s">
        <v>379</v>
      </c>
      <c r="I32" s="6" t="s">
        <v>379</v>
      </c>
      <c r="J32" s="6" t="s">
        <v>771</v>
      </c>
    </row>
    <row r="33" spans="1:10">
      <c r="A33" s="6">
        <v>32</v>
      </c>
      <c r="B33" s="6" t="s">
        <v>578</v>
      </c>
      <c r="C33" s="6" t="s">
        <v>105</v>
      </c>
      <c r="D33" s="6" t="s">
        <v>671</v>
      </c>
      <c r="E33" s="6" t="s">
        <v>672</v>
      </c>
      <c r="F33" s="6" t="s">
        <v>673</v>
      </c>
      <c r="G33" s="6" t="s">
        <v>700</v>
      </c>
      <c r="H33" s="6" t="s">
        <v>674</v>
      </c>
      <c r="I33" s="6" t="s">
        <v>379</v>
      </c>
      <c r="J33" s="6" t="s">
        <v>771</v>
      </c>
    </row>
    <row r="34" spans="1:10">
      <c r="A34" s="6">
        <v>33</v>
      </c>
      <c r="B34" s="6" t="s">
        <v>578</v>
      </c>
      <c r="C34" s="6" t="s">
        <v>105</v>
      </c>
      <c r="D34" s="6" t="s">
        <v>675</v>
      </c>
      <c r="E34" s="6" t="s">
        <v>676</v>
      </c>
      <c r="F34" s="6" t="s">
        <v>677</v>
      </c>
      <c r="G34" s="6" t="s">
        <v>582</v>
      </c>
      <c r="H34" s="6" t="s">
        <v>379</v>
      </c>
      <c r="I34" s="6" t="s">
        <v>379</v>
      </c>
      <c r="J34" s="6" t="s">
        <v>771</v>
      </c>
    </row>
    <row r="35" spans="1:10">
      <c r="A35" s="6">
        <v>34</v>
      </c>
      <c r="B35" s="6" t="s">
        <v>578</v>
      </c>
      <c r="C35" s="6" t="s">
        <v>105</v>
      </c>
      <c r="D35" s="6" t="s">
        <v>678</v>
      </c>
      <c r="E35" s="6" t="s">
        <v>679</v>
      </c>
      <c r="F35" s="6" t="s">
        <v>680</v>
      </c>
      <c r="G35" s="6" t="s">
        <v>595</v>
      </c>
      <c r="H35" s="6" t="s">
        <v>681</v>
      </c>
      <c r="I35" s="6" t="s">
        <v>682</v>
      </c>
      <c r="J35" s="6" t="s">
        <v>771</v>
      </c>
    </row>
    <row r="36" spans="1:10">
      <c r="A36" s="6">
        <v>35</v>
      </c>
      <c r="B36" s="6" t="s">
        <v>578</v>
      </c>
      <c r="C36" s="6" t="s">
        <v>105</v>
      </c>
      <c r="D36" s="6" t="s">
        <v>1416</v>
      </c>
      <c r="E36" s="6" t="s">
        <v>1417</v>
      </c>
      <c r="F36" s="6" t="s">
        <v>1418</v>
      </c>
      <c r="G36" s="6" t="s">
        <v>648</v>
      </c>
      <c r="H36" s="6" t="s">
        <v>379</v>
      </c>
      <c r="I36" s="6" t="s">
        <v>379</v>
      </c>
      <c r="J36" s="6" t="s">
        <v>771</v>
      </c>
    </row>
    <row r="37" spans="1:10">
      <c r="A37" s="6">
        <v>36</v>
      </c>
      <c r="B37" s="6" t="s">
        <v>578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686</v>
      </c>
      <c r="H37" s="6" t="s">
        <v>379</v>
      </c>
      <c r="I37" s="6" t="s">
        <v>1419</v>
      </c>
      <c r="J37" s="6" t="s">
        <v>771</v>
      </c>
    </row>
    <row r="38" spans="1:10">
      <c r="A38" s="6">
        <v>37</v>
      </c>
      <c r="B38" s="6" t="s">
        <v>578</v>
      </c>
      <c r="C38" s="6" t="s">
        <v>105</v>
      </c>
      <c r="D38" s="6" t="s">
        <v>687</v>
      </c>
      <c r="E38" s="6" t="s">
        <v>688</v>
      </c>
      <c r="F38" s="6" t="s">
        <v>689</v>
      </c>
      <c r="G38" s="6" t="s">
        <v>595</v>
      </c>
      <c r="H38" s="6" t="s">
        <v>379</v>
      </c>
      <c r="I38" s="6" t="s">
        <v>379</v>
      </c>
      <c r="J38" s="6" t="s">
        <v>771</v>
      </c>
    </row>
    <row r="39" spans="1:10">
      <c r="A39" s="6">
        <v>38</v>
      </c>
      <c r="B39" s="6" t="s">
        <v>578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595</v>
      </c>
      <c r="H39" s="6" t="s">
        <v>379</v>
      </c>
      <c r="I39" s="6" t="s">
        <v>379</v>
      </c>
      <c r="J39" s="6" t="s">
        <v>771</v>
      </c>
    </row>
    <row r="40" spans="1:10">
      <c r="A40" s="6">
        <v>39</v>
      </c>
      <c r="B40" s="6" t="s">
        <v>578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595</v>
      </c>
      <c r="H40" s="6" t="s">
        <v>379</v>
      </c>
      <c r="I40" s="6" t="s">
        <v>696</v>
      </c>
      <c r="J40" s="6" t="s">
        <v>771</v>
      </c>
    </row>
    <row r="41" spans="1:10">
      <c r="A41" s="6">
        <v>40</v>
      </c>
      <c r="B41" s="6" t="s">
        <v>578</v>
      </c>
      <c r="C41" s="6" t="s">
        <v>105</v>
      </c>
      <c r="D41" s="6" t="s">
        <v>697</v>
      </c>
      <c r="E41" s="6" t="s">
        <v>698</v>
      </c>
      <c r="F41" s="6" t="s">
        <v>699</v>
      </c>
      <c r="G41" s="6" t="s">
        <v>582</v>
      </c>
      <c r="H41" s="6" t="s">
        <v>379</v>
      </c>
      <c r="I41" s="6" t="s">
        <v>379</v>
      </c>
      <c r="J41" s="6" t="s">
        <v>771</v>
      </c>
    </row>
    <row r="42" spans="1:10">
      <c r="A42" s="6">
        <v>41</v>
      </c>
      <c r="B42" s="6" t="s">
        <v>578</v>
      </c>
      <c r="C42" s="6" t="s">
        <v>105</v>
      </c>
      <c r="D42" s="6" t="s">
        <v>701</v>
      </c>
      <c r="E42" s="6" t="s">
        <v>702</v>
      </c>
      <c r="F42" s="6" t="s">
        <v>703</v>
      </c>
      <c r="G42" s="6" t="s">
        <v>648</v>
      </c>
      <c r="H42" s="6" t="s">
        <v>379</v>
      </c>
      <c r="I42" s="6" t="s">
        <v>379</v>
      </c>
      <c r="J42" s="6" t="s">
        <v>771</v>
      </c>
    </row>
    <row r="43" spans="1:10">
      <c r="A43" s="6">
        <v>42</v>
      </c>
      <c r="B43" s="6" t="s">
        <v>578</v>
      </c>
      <c r="C43" s="6" t="s">
        <v>105</v>
      </c>
      <c r="D43" s="6" t="s">
        <v>704</v>
      </c>
      <c r="E43" s="6" t="s">
        <v>705</v>
      </c>
      <c r="F43" s="6" t="s">
        <v>706</v>
      </c>
      <c r="G43" s="6" t="s">
        <v>595</v>
      </c>
      <c r="H43" s="6" t="s">
        <v>379</v>
      </c>
      <c r="I43" s="6" t="s">
        <v>379</v>
      </c>
      <c r="J43" s="6" t="s">
        <v>771</v>
      </c>
    </row>
    <row r="44" spans="1:10">
      <c r="A44" s="6">
        <v>43</v>
      </c>
      <c r="B44" s="6" t="s">
        <v>578</v>
      </c>
      <c r="C44" s="6" t="s">
        <v>105</v>
      </c>
      <c r="D44" s="6" t="s">
        <v>707</v>
      </c>
      <c r="E44" s="6" t="s">
        <v>708</v>
      </c>
      <c r="F44" s="6" t="s">
        <v>709</v>
      </c>
      <c r="G44" s="6" t="s">
        <v>595</v>
      </c>
      <c r="H44" s="6" t="s">
        <v>710</v>
      </c>
      <c r="I44" s="6" t="s">
        <v>379</v>
      </c>
      <c r="J44" s="6" t="s">
        <v>771</v>
      </c>
    </row>
    <row r="45" spans="1:10">
      <c r="A45" s="6">
        <v>44</v>
      </c>
      <c r="B45" s="6" t="s">
        <v>578</v>
      </c>
      <c r="C45" s="6" t="s">
        <v>105</v>
      </c>
      <c r="D45" s="6" t="s">
        <v>711</v>
      </c>
      <c r="E45" s="6" t="s">
        <v>712</v>
      </c>
      <c r="F45" s="6" t="s">
        <v>713</v>
      </c>
      <c r="G45" s="6" t="s">
        <v>686</v>
      </c>
      <c r="H45" s="6" t="s">
        <v>379</v>
      </c>
      <c r="I45" s="6" t="s">
        <v>1420</v>
      </c>
      <c r="J45" s="6" t="s">
        <v>771</v>
      </c>
    </row>
    <row r="46" spans="1:10">
      <c r="A46" s="6">
        <v>45</v>
      </c>
      <c r="B46" s="6" t="s">
        <v>578</v>
      </c>
      <c r="C46" s="6" t="s">
        <v>105</v>
      </c>
      <c r="D46" s="6" t="s">
        <v>714</v>
      </c>
      <c r="E46" s="6" t="s">
        <v>715</v>
      </c>
      <c r="F46" s="6" t="s">
        <v>716</v>
      </c>
      <c r="G46" s="6" t="s">
        <v>586</v>
      </c>
      <c r="H46" s="6" t="s">
        <v>379</v>
      </c>
      <c r="I46" s="6" t="s">
        <v>379</v>
      </c>
      <c r="J46" s="6" t="s">
        <v>771</v>
      </c>
    </row>
    <row r="47" spans="1:10">
      <c r="A47" s="6">
        <v>46</v>
      </c>
      <c r="B47" s="6" t="s">
        <v>578</v>
      </c>
      <c r="C47" s="6" t="s">
        <v>105</v>
      </c>
      <c r="D47" s="6" t="s">
        <v>717</v>
      </c>
      <c r="E47" s="6" t="s">
        <v>718</v>
      </c>
      <c r="F47" s="6" t="s">
        <v>719</v>
      </c>
      <c r="G47" s="6" t="s">
        <v>582</v>
      </c>
      <c r="H47" s="6" t="s">
        <v>379</v>
      </c>
      <c r="I47" s="6" t="s">
        <v>379</v>
      </c>
      <c r="J47" s="6" t="s">
        <v>771</v>
      </c>
    </row>
    <row r="48" spans="1:10">
      <c r="A48" s="6">
        <v>47</v>
      </c>
      <c r="B48" s="6" t="s">
        <v>578</v>
      </c>
      <c r="C48" s="6" t="s">
        <v>105</v>
      </c>
      <c r="D48" s="6" t="s">
        <v>720</v>
      </c>
      <c r="E48" s="6" t="s">
        <v>721</v>
      </c>
      <c r="F48" s="6" t="s">
        <v>722</v>
      </c>
      <c r="G48" s="6" t="s">
        <v>595</v>
      </c>
      <c r="H48" s="6" t="s">
        <v>379</v>
      </c>
      <c r="I48" s="6" t="s">
        <v>379</v>
      </c>
      <c r="J48" s="6" t="s">
        <v>771</v>
      </c>
    </row>
    <row r="49" spans="1:10">
      <c r="A49" s="6">
        <v>48</v>
      </c>
      <c r="B49" s="6" t="s">
        <v>578</v>
      </c>
      <c r="C49" s="6" t="s">
        <v>105</v>
      </c>
      <c r="D49" s="6" t="s">
        <v>723</v>
      </c>
      <c r="E49" s="6" t="s">
        <v>724</v>
      </c>
      <c r="F49" s="6" t="s">
        <v>725</v>
      </c>
      <c r="G49" s="6" t="s">
        <v>726</v>
      </c>
      <c r="H49" s="6" t="s">
        <v>727</v>
      </c>
      <c r="I49" s="6" t="s">
        <v>379</v>
      </c>
      <c r="J49" s="6" t="s">
        <v>771</v>
      </c>
    </row>
    <row r="50" spans="1:10">
      <c r="A50" s="6">
        <v>49</v>
      </c>
      <c r="B50" s="6" t="s">
        <v>578</v>
      </c>
      <c r="C50" s="6" t="s">
        <v>105</v>
      </c>
      <c r="D50" s="6" t="s">
        <v>728</v>
      </c>
      <c r="E50" s="6" t="s">
        <v>729</v>
      </c>
      <c r="F50" s="6" t="s">
        <v>730</v>
      </c>
      <c r="G50" s="6" t="s">
        <v>595</v>
      </c>
      <c r="H50" s="6" t="s">
        <v>379</v>
      </c>
      <c r="I50" s="6" t="s">
        <v>379</v>
      </c>
      <c r="J50" s="6" t="s">
        <v>771</v>
      </c>
    </row>
    <row r="51" spans="1:10">
      <c r="A51" s="6">
        <v>50</v>
      </c>
      <c r="B51" s="6" t="s">
        <v>578</v>
      </c>
      <c r="C51" s="6" t="s">
        <v>105</v>
      </c>
      <c r="D51" s="6" t="s">
        <v>733</v>
      </c>
      <c r="E51" s="6" t="s">
        <v>734</v>
      </c>
      <c r="F51" s="6" t="s">
        <v>735</v>
      </c>
      <c r="G51" s="6" t="s">
        <v>736</v>
      </c>
      <c r="H51" s="6" t="s">
        <v>379</v>
      </c>
      <c r="I51" s="6" t="s">
        <v>379</v>
      </c>
      <c r="J51" s="6" t="s">
        <v>771</v>
      </c>
    </row>
    <row r="52" spans="1:10">
      <c r="A52" s="6">
        <v>51</v>
      </c>
      <c r="B52" s="6" t="s">
        <v>578</v>
      </c>
      <c r="C52" s="6" t="s">
        <v>105</v>
      </c>
      <c r="D52" s="6" t="s">
        <v>1421</v>
      </c>
      <c r="E52" s="6" t="s">
        <v>734</v>
      </c>
      <c r="F52" s="6" t="s">
        <v>735</v>
      </c>
      <c r="G52" s="6" t="s">
        <v>1422</v>
      </c>
      <c r="H52" s="6" t="s">
        <v>1423</v>
      </c>
      <c r="I52" s="6" t="s">
        <v>379</v>
      </c>
      <c r="J52" s="6" t="s">
        <v>771</v>
      </c>
    </row>
    <row r="53" spans="1:10">
      <c r="A53" s="6">
        <v>52</v>
      </c>
      <c r="B53" s="6" t="s">
        <v>578</v>
      </c>
      <c r="C53" s="6" t="s">
        <v>105</v>
      </c>
      <c r="D53" s="6" t="s">
        <v>737</v>
      </c>
      <c r="E53" s="6" t="s">
        <v>738</v>
      </c>
      <c r="F53" s="6" t="s">
        <v>739</v>
      </c>
      <c r="G53" s="6" t="s">
        <v>582</v>
      </c>
      <c r="H53" s="6" t="s">
        <v>379</v>
      </c>
      <c r="I53" s="6" t="s">
        <v>379</v>
      </c>
      <c r="J53" s="6" t="s">
        <v>771</v>
      </c>
    </row>
    <row r="54" spans="1:10">
      <c r="A54" s="6">
        <v>53</v>
      </c>
      <c r="B54" s="6" t="s">
        <v>578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743</v>
      </c>
      <c r="H54" s="6" t="s">
        <v>379</v>
      </c>
      <c r="I54" s="6" t="s">
        <v>379</v>
      </c>
      <c r="J54" s="6" t="s">
        <v>771</v>
      </c>
    </row>
    <row r="55" spans="1:10">
      <c r="A55" s="6">
        <v>54</v>
      </c>
      <c r="B55" s="6" t="s">
        <v>578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586</v>
      </c>
      <c r="H55" s="6" t="s">
        <v>379</v>
      </c>
      <c r="I55" s="6" t="s">
        <v>379</v>
      </c>
      <c r="J55" s="6" t="s">
        <v>771</v>
      </c>
    </row>
    <row r="56" spans="1:10">
      <c r="A56" s="6">
        <v>55</v>
      </c>
      <c r="B56" s="6" t="s">
        <v>578</v>
      </c>
      <c r="C56" s="6" t="s">
        <v>105</v>
      </c>
      <c r="D56" s="6" t="s">
        <v>747</v>
      </c>
      <c r="E56" s="6" t="s">
        <v>748</v>
      </c>
      <c r="F56" s="6" t="s">
        <v>749</v>
      </c>
      <c r="G56" s="6" t="s">
        <v>750</v>
      </c>
      <c r="H56" s="6" t="s">
        <v>379</v>
      </c>
      <c r="I56" s="6" t="s">
        <v>379</v>
      </c>
      <c r="J56" s="6" t="s">
        <v>771</v>
      </c>
    </row>
    <row r="57" spans="1:10">
      <c r="A57" s="6">
        <v>56</v>
      </c>
      <c r="B57" s="6" t="s">
        <v>578</v>
      </c>
      <c r="C57" s="6" t="s">
        <v>105</v>
      </c>
      <c r="D57" s="6" t="s">
        <v>751</v>
      </c>
      <c r="E57" s="6" t="s">
        <v>752</v>
      </c>
      <c r="F57" s="6" t="s">
        <v>749</v>
      </c>
      <c r="G57" s="6" t="s">
        <v>753</v>
      </c>
      <c r="H57" s="6" t="s">
        <v>379</v>
      </c>
      <c r="I57" s="6" t="s">
        <v>379</v>
      </c>
      <c r="J57" s="6" t="s">
        <v>771</v>
      </c>
    </row>
    <row r="58" spans="1:10">
      <c r="A58" s="6">
        <v>57</v>
      </c>
      <c r="B58" s="6" t="s">
        <v>578</v>
      </c>
      <c r="C58" s="6" t="s">
        <v>105</v>
      </c>
      <c r="D58" s="6" t="s">
        <v>754</v>
      </c>
      <c r="E58" s="6" t="s">
        <v>755</v>
      </c>
      <c r="F58" s="6" t="s">
        <v>749</v>
      </c>
      <c r="G58" s="6" t="s">
        <v>756</v>
      </c>
      <c r="H58" s="6" t="s">
        <v>379</v>
      </c>
      <c r="I58" s="6" t="s">
        <v>379</v>
      </c>
      <c r="J58" s="6" t="s">
        <v>771</v>
      </c>
    </row>
    <row r="59" spans="1:10">
      <c r="A59" s="6">
        <v>58</v>
      </c>
      <c r="B59" s="6" t="s">
        <v>578</v>
      </c>
      <c r="C59" s="6" t="s">
        <v>105</v>
      </c>
      <c r="D59" s="6" t="s">
        <v>757</v>
      </c>
      <c r="E59" s="6" t="s">
        <v>758</v>
      </c>
      <c r="F59" s="6" t="s">
        <v>759</v>
      </c>
      <c r="G59" s="6" t="s">
        <v>582</v>
      </c>
      <c r="H59" s="6" t="s">
        <v>379</v>
      </c>
      <c r="I59" s="6" t="s">
        <v>379</v>
      </c>
      <c r="J59" s="6" t="s">
        <v>771</v>
      </c>
    </row>
    <row r="60" spans="1:10">
      <c r="A60" s="6">
        <v>59</v>
      </c>
      <c r="B60" s="6" t="s">
        <v>578</v>
      </c>
      <c r="C60" s="6" t="s">
        <v>105</v>
      </c>
      <c r="D60" s="6" t="s">
        <v>760</v>
      </c>
      <c r="E60" s="6" t="s">
        <v>761</v>
      </c>
      <c r="F60" s="6" t="s">
        <v>762</v>
      </c>
      <c r="G60" s="6" t="s">
        <v>763</v>
      </c>
      <c r="H60" s="6" t="s">
        <v>379</v>
      </c>
      <c r="I60" s="6" t="s">
        <v>379</v>
      </c>
      <c r="J60" s="6" t="s">
        <v>771</v>
      </c>
    </row>
    <row r="61" spans="1:10">
      <c r="A61" s="6">
        <v>60</v>
      </c>
      <c r="B61" s="6" t="s">
        <v>578</v>
      </c>
      <c r="C61" s="6" t="s">
        <v>105</v>
      </c>
      <c r="D61" s="6" t="s">
        <v>764</v>
      </c>
      <c r="E61" s="6" t="s">
        <v>765</v>
      </c>
      <c r="F61" s="6" t="s">
        <v>762</v>
      </c>
      <c r="G61" s="6" t="s">
        <v>766</v>
      </c>
      <c r="H61" s="6" t="s">
        <v>379</v>
      </c>
      <c r="I61" s="6" t="s">
        <v>379</v>
      </c>
      <c r="J61" s="6" t="s">
        <v>771</v>
      </c>
    </row>
    <row r="62" spans="1:10">
      <c r="A62" s="6">
        <v>61</v>
      </c>
      <c r="B62" s="6" t="s">
        <v>578</v>
      </c>
      <c r="C62" s="6" t="s">
        <v>105</v>
      </c>
      <c r="D62" s="6" t="s">
        <v>767</v>
      </c>
      <c r="E62" s="6" t="s">
        <v>768</v>
      </c>
      <c r="F62" s="6" t="s">
        <v>769</v>
      </c>
      <c r="G62" s="6" t="s">
        <v>700</v>
      </c>
      <c r="H62" s="6" t="s">
        <v>379</v>
      </c>
      <c r="I62" s="6" t="s">
        <v>379</v>
      </c>
      <c r="J62" s="6" t="s">
        <v>771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1" t="s">
        <v>265</v>
      </c>
      <c r="F12" s="601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602" t="s">
        <v>278</v>
      </c>
      <c r="B19" s="602"/>
      <c r="C19" s="602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D44" sqref="D44:G4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5" t="s">
        <v>557</v>
      </c>
      <c r="E4" s="525"/>
      <c r="F4" s="525"/>
      <c r="G4" s="358"/>
      <c r="H4" s="225"/>
    </row>
    <row r="5" spans="1:8" s="231" customFormat="1" ht="6">
      <c r="D5" s="533"/>
      <c r="E5" s="533"/>
      <c r="F5" s="533"/>
      <c r="G5" s="533"/>
    </row>
    <row r="6" spans="1:8" hidden="1">
      <c r="A6" s="137"/>
      <c r="B6" s="137"/>
      <c r="C6" s="137"/>
      <c r="D6" s="179"/>
      <c r="E6" s="534" t="s">
        <v>508</v>
      </c>
      <c r="F6" s="534"/>
    </row>
    <row r="7" spans="1:8">
      <c r="A7" s="137"/>
      <c r="B7" s="137"/>
      <c r="C7" s="137"/>
      <c r="D7" s="529" t="s">
        <v>387</v>
      </c>
      <c r="E7" s="530"/>
      <c r="F7" s="530"/>
      <c r="G7" s="535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6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1368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1369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1370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1371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1372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1373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1374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1375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1376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1377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1378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1379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1380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1382</v>
      </c>
      <c r="G33" s="531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32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1384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6" t="s">
        <v>430</v>
      </c>
      <c r="B38" s="137"/>
      <c r="C38" s="368"/>
      <c r="D38" s="178" t="s">
        <v>430</v>
      </c>
      <c r="E38" s="177" t="s">
        <v>480</v>
      </c>
      <c r="F38" s="334" t="s">
        <v>1385</v>
      </c>
      <c r="G38" s="227" t="s">
        <v>441</v>
      </c>
      <c r="H38" s="225"/>
    </row>
    <row r="39" spans="1:9" ht="22.5">
      <c r="A39" s="526"/>
      <c r="B39" s="137"/>
      <c r="C39" s="368"/>
      <c r="D39" s="178" t="s">
        <v>481</v>
      </c>
      <c r="E39" s="177" t="s">
        <v>427</v>
      </c>
      <c r="F39" s="334" t="s">
        <v>1385</v>
      </c>
      <c r="G39" s="227" t="s">
        <v>442</v>
      </c>
      <c r="H39" s="225"/>
    </row>
    <row r="40" spans="1:9" ht="33.75">
      <c r="A40" s="526"/>
      <c r="B40" s="137"/>
      <c r="C40" s="368"/>
      <c r="D40" s="178" t="s">
        <v>482</v>
      </c>
      <c r="E40" s="177" t="s">
        <v>428</v>
      </c>
      <c r="F40" s="406" t="s">
        <v>1385</v>
      </c>
      <c r="G40" s="227" t="s">
        <v>443</v>
      </c>
      <c r="H40" s="225"/>
    </row>
    <row r="41" spans="1:9" ht="45">
      <c r="A41" s="526"/>
      <c r="B41" s="137"/>
      <c r="C41" s="368"/>
      <c r="D41" s="178" t="s">
        <v>483</v>
      </c>
      <c r="E41" s="405" t="s">
        <v>429</v>
      </c>
      <c r="F41" s="334" t="s">
        <v>1386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7"/>
      <c r="D44" s="528" t="s">
        <v>548</v>
      </c>
      <c r="E44" s="528"/>
      <c r="F44" s="528"/>
      <c r="G44" s="528"/>
      <c r="H44" s="123"/>
      <c r="I44" s="123"/>
    </row>
    <row r="45" spans="1:9" s="145" customFormat="1" ht="21.75" customHeight="1">
      <c r="A45" s="142"/>
      <c r="B45" s="142"/>
      <c r="C45" s="527"/>
      <c r="D45" s="528"/>
      <c r="E45" s="528"/>
      <c r="F45" s="528"/>
      <c r="G45" s="528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9" t="s">
        <v>555</v>
      </c>
      <c r="E4" s="540"/>
      <c r="F4" s="540"/>
      <c r="G4" s="540"/>
      <c r="H4" s="540"/>
      <c r="I4" s="541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43" t="s">
        <v>387</v>
      </c>
      <c r="E6" s="543"/>
      <c r="F6" s="543"/>
      <c r="G6" s="543"/>
      <c r="H6" s="543"/>
      <c r="I6" s="543"/>
      <c r="J6" s="542" t="s">
        <v>389</v>
      </c>
    </row>
    <row r="7" spans="1:21" ht="14.25" customHeight="1">
      <c r="C7" s="64"/>
      <c r="D7" s="544" t="s">
        <v>32</v>
      </c>
      <c r="E7" s="543" t="s">
        <v>558</v>
      </c>
      <c r="F7" s="542" t="s">
        <v>378</v>
      </c>
      <c r="G7" s="545" t="s">
        <v>549</v>
      </c>
      <c r="H7" s="545" t="s">
        <v>550</v>
      </c>
      <c r="I7" s="545" t="s">
        <v>551</v>
      </c>
      <c r="J7" s="542"/>
    </row>
    <row r="8" spans="1:21" ht="35.25" customHeight="1">
      <c r="C8" s="64"/>
      <c r="D8" s="544"/>
      <c r="E8" s="543"/>
      <c r="F8" s="542"/>
      <c r="G8" s="546"/>
      <c r="H8" s="546"/>
      <c r="I8" s="546"/>
      <c r="J8" s="542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7" t="s">
        <v>1387</v>
      </c>
      <c r="F11" s="480" t="s">
        <v>1362</v>
      </c>
      <c r="G11" s="496">
        <f>959.39885+1.468+0.193+0.216</f>
        <v>961.27584999999999</v>
      </c>
      <c r="H11" s="190">
        <f>79+1+1+2+1+1+1</f>
        <v>86</v>
      </c>
      <c r="I11" s="190">
        <v>2</v>
      </c>
      <c r="J11" s="537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1366</v>
      </c>
      <c r="G12" s="251"/>
      <c r="H12" s="251"/>
      <c r="I12" s="252"/>
      <c r="J12" s="538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9" t="s">
        <v>556</v>
      </c>
      <c r="E4" s="540"/>
      <c r="F4" s="540"/>
      <c r="G4" s="540"/>
      <c r="H4" s="540"/>
      <c r="I4" s="541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4" t="s">
        <v>387</v>
      </c>
      <c r="E6" s="549"/>
      <c r="F6" s="549"/>
      <c r="G6" s="549"/>
      <c r="H6" s="549"/>
      <c r="I6" s="549"/>
      <c r="J6" s="549"/>
      <c r="K6" s="549"/>
      <c r="L6" s="542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42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7" t="s">
        <v>445</v>
      </c>
    </row>
    <row r="10" spans="1:22" ht="21.95" hidden="1" customHeight="1">
      <c r="A10" s="47"/>
      <c r="C10" s="548" t="s">
        <v>1388</v>
      </c>
      <c r="D10" s="549">
        <v>1</v>
      </c>
      <c r="E10" s="550" t="s">
        <v>1175</v>
      </c>
      <c r="F10" s="371"/>
      <c r="G10" s="372">
        <v>0</v>
      </c>
      <c r="H10" s="373"/>
      <c r="I10" s="374"/>
      <c r="J10" s="375"/>
      <c r="K10" s="376"/>
      <c r="L10" s="55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8"/>
      <c r="D11" s="549"/>
      <c r="E11" s="551"/>
      <c r="F11" s="243" t="s">
        <v>1388</v>
      </c>
      <c r="G11" s="486">
        <v>1</v>
      </c>
      <c r="H11" s="381" t="s">
        <v>1175</v>
      </c>
      <c r="I11" s="382" t="s">
        <v>1176</v>
      </c>
      <c r="J11" s="489" t="s">
        <v>27</v>
      </c>
      <c r="K11" s="499" t="s">
        <v>379</v>
      </c>
      <c r="L11" s="55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8"/>
      <c r="D12" s="549"/>
      <c r="E12" s="552"/>
      <c r="F12" s="244"/>
      <c r="G12" s="245"/>
      <c r="H12" s="220" t="s">
        <v>156</v>
      </c>
      <c r="I12" s="246"/>
      <c r="J12" s="246"/>
      <c r="K12" s="246"/>
      <c r="L12" s="55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8" t="s">
        <v>1388</v>
      </c>
      <c r="D13" s="549">
        <v>2</v>
      </c>
      <c r="E13" s="550" t="s">
        <v>1357</v>
      </c>
      <c r="F13" s="371"/>
      <c r="G13" s="372">
        <v>0</v>
      </c>
      <c r="H13" s="373"/>
      <c r="I13" s="374"/>
      <c r="J13" s="375"/>
      <c r="K13" s="376"/>
      <c r="L13" s="55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8"/>
      <c r="D14" s="549"/>
      <c r="E14" s="551"/>
      <c r="F14" s="243" t="s">
        <v>1388</v>
      </c>
      <c r="G14" s="486">
        <v>1</v>
      </c>
      <c r="H14" s="381" t="s">
        <v>1357</v>
      </c>
      <c r="I14" s="382" t="s">
        <v>1358</v>
      </c>
      <c r="J14" s="489" t="s">
        <v>27</v>
      </c>
      <c r="K14" s="499" t="s">
        <v>379</v>
      </c>
      <c r="L14" s="55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8"/>
      <c r="D15" s="549"/>
      <c r="E15" s="552"/>
      <c r="F15" s="244"/>
      <c r="G15" s="245"/>
      <c r="H15" s="220" t="s">
        <v>156</v>
      </c>
      <c r="I15" s="246"/>
      <c r="J15" s="246"/>
      <c r="K15" s="246"/>
      <c r="L15" s="55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8" t="s">
        <v>1388</v>
      </c>
      <c r="D16" s="549">
        <v>3</v>
      </c>
      <c r="E16" s="550" t="s">
        <v>1041</v>
      </c>
      <c r="F16" s="371"/>
      <c r="G16" s="372">
        <v>0</v>
      </c>
      <c r="H16" s="373"/>
      <c r="I16" s="374"/>
      <c r="J16" s="375"/>
      <c r="K16" s="376"/>
      <c r="L16" s="55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8"/>
      <c r="D17" s="549"/>
      <c r="E17" s="551"/>
      <c r="F17" s="243" t="s">
        <v>1388</v>
      </c>
      <c r="G17" s="490">
        <v>1</v>
      </c>
      <c r="H17" s="381" t="s">
        <v>1041</v>
      </c>
      <c r="I17" s="382" t="s">
        <v>1042</v>
      </c>
      <c r="J17" s="492" t="s">
        <v>27</v>
      </c>
      <c r="K17" s="499" t="s">
        <v>379</v>
      </c>
      <c r="L17" s="55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8"/>
      <c r="D18" s="549"/>
      <c r="E18" s="552"/>
      <c r="F18" s="244"/>
      <c r="G18" s="245"/>
      <c r="H18" s="220" t="s">
        <v>156</v>
      </c>
      <c r="I18" s="246"/>
      <c r="J18" s="246"/>
      <c r="K18" s="246"/>
      <c r="L18" s="55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8"/>
      <c r="M19" s="242"/>
    </row>
    <row r="20" spans="1:22" s="234" customFormat="1" ht="6">
      <c r="A20" s="233"/>
      <c r="C20" s="395"/>
    </row>
    <row r="21" spans="1:22">
      <c r="C21" s="200"/>
      <c r="D21" s="547" t="s">
        <v>552</v>
      </c>
      <c r="E21" s="547"/>
      <c r="F21" s="547"/>
      <c r="G21" s="547"/>
      <c r="H21" s="547"/>
      <c r="I21" s="547"/>
      <c r="J21" s="547"/>
      <c r="K21" s="547"/>
      <c r="L21" s="547"/>
    </row>
  </sheetData>
  <sheetProtection password="FA9C" sheet="1" objects="1" scenarios="1" formatColumns="0" formatRows="0"/>
  <mergeCells count="14">
    <mergeCell ref="D21:L21"/>
    <mergeCell ref="D4:I4"/>
    <mergeCell ref="C10:C12"/>
    <mergeCell ref="D10:D12"/>
    <mergeCell ref="E10:E12"/>
    <mergeCell ref="C13:C15"/>
    <mergeCell ref="D13:D15"/>
    <mergeCell ref="E13:E15"/>
    <mergeCell ref="C16:C18"/>
    <mergeCell ref="D16:D18"/>
    <mergeCell ref="E16:E18"/>
    <mergeCell ref="L9:L19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6" t="s">
        <v>448</v>
      </c>
      <c r="J2" s="557"/>
      <c r="K2" s="558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4" t="s">
        <v>387</v>
      </c>
      <c r="J4" s="544"/>
      <c r="K4" s="544"/>
      <c r="L4" s="559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9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16.07.2019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60">
        <v>1</v>
      </c>
      <c r="B8" s="399"/>
      <c r="C8" s="399"/>
      <c r="D8" s="399"/>
      <c r="E8" s="561" t="s">
        <v>1388</v>
      </c>
      <c r="F8" s="399"/>
      <c r="G8" s="399"/>
      <c r="I8" s="264" t="str">
        <f>"2."&amp;mergeValue(A8)</f>
        <v>2.1</v>
      </c>
      <c r="J8" s="265" t="s">
        <v>451</v>
      </c>
      <c r="K8" s="488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60"/>
      <c r="B9" s="399"/>
      <c r="C9" s="399"/>
      <c r="D9" s="399"/>
      <c r="E9" s="562"/>
      <c r="F9" s="399"/>
      <c r="G9" s="399"/>
      <c r="I9" s="264" t="str">
        <f>"3."&amp;mergeValue(A9)</f>
        <v>3.1</v>
      </c>
      <c r="J9" s="265" t="s">
        <v>452</v>
      </c>
      <c r="K9" s="423" t="s">
        <v>1362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60"/>
      <c r="B10" s="560">
        <v>1</v>
      </c>
      <c r="C10" s="399"/>
      <c r="D10" s="399"/>
      <c r="E10" s="562"/>
      <c r="F10" s="560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60"/>
      <c r="B11" s="560"/>
      <c r="C11" s="487"/>
      <c r="D11" s="487"/>
      <c r="E11" s="562"/>
      <c r="F11" s="560"/>
      <c r="G11" s="487"/>
      <c r="I11" s="264" t="str">
        <f>"4."&amp;mergeValue(A11) &amp;"."&amp;mergeValue(B10)</f>
        <v>4.1.1</v>
      </c>
      <c r="J11" s="481" t="s">
        <v>527</v>
      </c>
      <c r="K11" s="488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60"/>
      <c r="B12" s="560"/>
      <c r="C12" s="560">
        <v>1</v>
      </c>
      <c r="D12" s="487"/>
      <c r="E12" s="562"/>
      <c r="F12" s="560"/>
      <c r="G12" s="560"/>
      <c r="I12" s="264" t="str">
        <f>"4."&amp;mergeValue(A12) &amp;"."&amp;mergeValue(B12)&amp;"."&amp;mergeValue(C12)</f>
        <v>4.1.1.1</v>
      </c>
      <c r="J12" s="268" t="s">
        <v>454</v>
      </c>
      <c r="K12" s="488" t="s">
        <v>1175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60"/>
      <c r="B13" s="560"/>
      <c r="C13" s="560"/>
      <c r="D13" s="487">
        <v>1</v>
      </c>
      <c r="E13" s="562"/>
      <c r="F13" s="560"/>
      <c r="G13" s="560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8" t="s">
        <v>1389</v>
      </c>
      <c r="L13" s="563" t="s">
        <v>538</v>
      </c>
      <c r="M13" s="401"/>
      <c r="N13" s="257"/>
      <c r="O13" s="257"/>
      <c r="P13" s="257"/>
      <c r="Q13" s="257" t="s">
        <v>1175</v>
      </c>
      <c r="R13" s="475" t="s">
        <v>1176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60"/>
      <c r="B14" s="560"/>
      <c r="C14" s="560"/>
      <c r="D14" s="487"/>
      <c r="E14" s="562"/>
      <c r="F14" s="560"/>
      <c r="G14" s="560"/>
      <c r="I14" s="402"/>
      <c r="J14" s="449" t="s">
        <v>156</v>
      </c>
      <c r="K14" s="403"/>
      <c r="L14" s="564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60"/>
      <c r="B15" s="560"/>
      <c r="C15" s="560">
        <v>2</v>
      </c>
      <c r="D15" s="487"/>
      <c r="E15" s="562"/>
      <c r="F15" s="560"/>
      <c r="G15" s="561" t="s">
        <v>1388</v>
      </c>
      <c r="I15" s="264" t="str">
        <f>"4."&amp;mergeValue(A15) &amp;"."&amp;mergeValue(B15)&amp;"."&amp;mergeValue(C15)</f>
        <v>4.1.1.2</v>
      </c>
      <c r="J15" s="268" t="s">
        <v>454</v>
      </c>
      <c r="K15" s="488" t="s">
        <v>1357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60"/>
      <c r="B16" s="560"/>
      <c r="C16" s="560"/>
      <c r="D16" s="487">
        <v>1</v>
      </c>
      <c r="E16" s="562"/>
      <c r="F16" s="560"/>
      <c r="G16" s="562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8" t="s">
        <v>1390</v>
      </c>
      <c r="L16" s="563" t="s">
        <v>538</v>
      </c>
      <c r="M16" s="401"/>
      <c r="N16" s="257"/>
      <c r="O16" s="257"/>
      <c r="P16" s="257"/>
      <c r="Q16" s="257" t="s">
        <v>1357</v>
      </c>
      <c r="R16" s="475" t="s">
        <v>1358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60"/>
      <c r="B17" s="560"/>
      <c r="C17" s="560"/>
      <c r="D17" s="487"/>
      <c r="E17" s="562"/>
      <c r="F17" s="560"/>
      <c r="G17" s="562"/>
      <c r="I17" s="402"/>
      <c r="J17" s="449" t="s">
        <v>156</v>
      </c>
      <c r="K17" s="403"/>
      <c r="L17" s="564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60"/>
      <c r="B18" s="560"/>
      <c r="C18" s="560">
        <v>3</v>
      </c>
      <c r="D18" s="491"/>
      <c r="E18" s="562"/>
      <c r="F18" s="560"/>
      <c r="G18" s="561" t="s">
        <v>1388</v>
      </c>
      <c r="I18" s="264" t="str">
        <f>"4."&amp;mergeValue(A18) &amp;"."&amp;mergeValue(B18)&amp;"."&amp;mergeValue(C18)</f>
        <v>4.1.1.3</v>
      </c>
      <c r="J18" s="268" t="s">
        <v>454</v>
      </c>
      <c r="K18" s="493" t="s">
        <v>1041</v>
      </c>
      <c r="L18" s="410" t="s">
        <v>455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502</v>
      </c>
      <c r="T18" s="399"/>
      <c r="U18" s="399"/>
      <c r="V18" s="399"/>
      <c r="W18" s="399"/>
    </row>
    <row r="19" spans="1:24" s="400" customFormat="1" ht="18.75">
      <c r="A19" s="560"/>
      <c r="B19" s="560"/>
      <c r="C19" s="560"/>
      <c r="D19" s="491">
        <v>1</v>
      </c>
      <c r="E19" s="562"/>
      <c r="F19" s="560"/>
      <c r="G19" s="562"/>
      <c r="I19" s="264" t="str">
        <f>"4."&amp;mergeValue(A19) &amp;"."&amp;mergeValue(B19)&amp;"."&amp;mergeValue(C19)&amp;"."&amp;mergeValue(D19)</f>
        <v>4.1.1.3.1</v>
      </c>
      <c r="J19" s="269" t="s">
        <v>456</v>
      </c>
      <c r="K19" s="493" t="s">
        <v>1394</v>
      </c>
      <c r="L19" s="563" t="s">
        <v>538</v>
      </c>
      <c r="M19" s="401"/>
      <c r="N19" s="257"/>
      <c r="O19" s="257"/>
      <c r="P19" s="257"/>
      <c r="Q19" s="257" t="s">
        <v>1041</v>
      </c>
      <c r="R19" s="475" t="s">
        <v>1042</v>
      </c>
      <c r="S19" s="257" t="s">
        <v>503</v>
      </c>
      <c r="T19" s="399"/>
      <c r="U19" s="399"/>
      <c r="V19" s="399"/>
      <c r="W19" s="399"/>
    </row>
    <row r="20" spans="1:24" s="400" customFormat="1" ht="18.75">
      <c r="A20" s="560"/>
      <c r="B20" s="560"/>
      <c r="C20" s="560"/>
      <c r="D20" s="491"/>
      <c r="E20" s="562"/>
      <c r="F20" s="560"/>
      <c r="G20" s="562"/>
      <c r="I20" s="402"/>
      <c r="J20" s="449" t="s">
        <v>156</v>
      </c>
      <c r="K20" s="403"/>
      <c r="L20" s="564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60"/>
      <c r="B21" s="560"/>
      <c r="C21" s="487"/>
      <c r="D21" s="487"/>
      <c r="E21" s="562"/>
      <c r="F21" s="560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60"/>
      <c r="B22" s="399"/>
      <c r="C22" s="399"/>
      <c r="D22" s="399"/>
      <c r="E22" s="562"/>
      <c r="F22" s="399"/>
      <c r="G22" s="399"/>
      <c r="I22" s="270"/>
      <c r="J22" s="404" t="s">
        <v>457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379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5" t="s">
        <v>458</v>
      </c>
      <c r="K25" s="555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9" t="s">
        <v>539</v>
      </c>
      <c r="E5" s="540"/>
      <c r="F5" s="540"/>
      <c r="G5" s="540"/>
      <c r="H5" s="540"/>
      <c r="I5" s="540"/>
      <c r="J5" s="541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8" t="s">
        <v>387</v>
      </c>
      <c r="E8" s="568"/>
      <c r="F8" s="568"/>
      <c r="G8" s="568"/>
      <c r="H8" s="568"/>
      <c r="I8" s="568"/>
      <c r="J8" s="568"/>
      <c r="K8" s="568" t="s">
        <v>389</v>
      </c>
    </row>
    <row r="9" spans="1:14">
      <c r="D9" s="568" t="s">
        <v>32</v>
      </c>
      <c r="E9" s="568" t="s">
        <v>459</v>
      </c>
      <c r="F9" s="568"/>
      <c r="G9" s="568" t="s">
        <v>349</v>
      </c>
      <c r="H9" s="568"/>
      <c r="I9" s="568"/>
      <c r="J9" s="568"/>
      <c r="K9" s="568"/>
    </row>
    <row r="10" spans="1:14">
      <c r="D10" s="568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8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4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5"/>
    </row>
    <row r="14" spans="1:14" ht="3" customHeight="1">
      <c r="A14" s="280"/>
      <c r="B14" s="280"/>
      <c r="C14" s="280"/>
    </row>
    <row r="15" spans="1:14" ht="27.75" customHeight="1">
      <c r="E15" s="566" t="s">
        <v>540</v>
      </c>
      <c r="F15" s="567"/>
      <c r="G15" s="567"/>
      <c r="H15" s="567"/>
      <c r="I15" s="567"/>
      <c r="J15" s="567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9" t="s">
        <v>11</v>
      </c>
      <c r="E7" s="541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1388</v>
      </c>
      <c r="D12" s="183">
        <v>1</v>
      </c>
      <c r="E12" s="199" t="s">
        <v>1391</v>
      </c>
    </row>
    <row r="13" spans="3:6" ht="15" customHeight="1">
      <c r="C13" s="182" t="s">
        <v>1388</v>
      </c>
      <c r="D13" s="183">
        <v>2</v>
      </c>
      <c r="E13" s="199" t="s">
        <v>1392</v>
      </c>
    </row>
    <row r="14" spans="3:6" ht="15" customHeight="1">
      <c r="C14" s="182" t="s">
        <v>1388</v>
      </c>
      <c r="D14" s="183">
        <v>3</v>
      </c>
      <c r="E14" s="199" t="s">
        <v>1393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cp:lastPrinted>2019-07-04T06:33:57Z</cp:lastPrinted>
  <dcterms:created xsi:type="dcterms:W3CDTF">2014-08-18T08:57:48Z</dcterms:created>
  <dcterms:modified xsi:type="dcterms:W3CDTF">2021-07-16T03:42:39Z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